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№1-мз" r:id="rId1" sheetId="1" state="visible"/>
    <sheet name="№1-1мз" r:id="rId2" sheetId="2" state="visible"/>
    <sheet name="№2-мз" r:id="rId3" sheetId="3" state="visible"/>
    <sheet name="№3-мз" r:id="rId4" sheetId="4" state="visible"/>
  </sheets>
  <definedNames>
    <definedName hidden="false" localSheetId="0" name="Excel_BuiltIn_Print_Titles">'№1-мз'!$9:$11</definedName>
    <definedName hidden="false" localSheetId="1" name="Excel_BuiltIn_Print_Titles">'№1-1мз'!$7:$9</definedName>
  </definedNames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<sst xmlns="http://schemas.openxmlformats.org/spreadsheetml/2006/main" xmlns:a="http://schemas.openxmlformats.org/drawingml/2006/main" xmlns:a15="http://schemas.microsoft.com/office/drawing/2012/main" xmlns:asvg="http://schemas.microsoft.com/office/drawing/2016/SVG/main" xmlns:c="http://schemas.openxmlformats.org/drawingml/2006/chart" xmlns:co="http://ncloudtech.com" xmlns:co-ooxml="http://ncloudtech.com/ooxml" xmlns:m="http://schemas.openxmlformats.org/officeDocument/2006/math" xmlns:mc="http://schemas.openxmlformats.org/markup-compatibility/2006" xmlns:o="urn:schemas-microsoft-com:office:office" xmlns:p="http://schemas.openxmlformats.org/presentationml/2006/main" xmlns:pic="http://schemas.openxmlformats.org/drawingml/2006/picture" xmlns:r="http://schemas.openxmlformats.org/officeDocument/2006/relationships" xmlns:s="http://schemas.openxmlformats.org/officeDocument/2006/sharedTypes" xmlns:sl="http://schemas.openxmlformats.org/schemaLibrary/2006/main" xmlns:v="urn:schemas-microsoft-com:vml" xmlns:w="http://schemas.openxmlformats.org/wordprocessingml/2006/main" xmlns:w10="urn:schemas-microsoft-com:office:word" xmlns:w14="http://schemas.microsoft.com/office/word/2010/wordml" xmlns:w15="http://schemas.microsoft.com/office/word/2012/wordml" xmlns:wp="http://schemas.openxmlformats.org/drawingml/2006/wordprocessingDrawing" xmlns:wpg="http://schemas.microsoft.com/office/word/2010/wordprocessingGroup" xmlns:wps="http://schemas.microsoft.com/office/word/2010/wordprocessingShape" xmlns:x="urn:schemas-microsoft-com:office:excel" xmlns:x12ac="http://schemas.microsoft.com/office/spreadsheetml/2011/1/ac" xmlns:x14="http://schemas.microsoft.com/office/spreadsheetml/2009/9/main" xmlns:xdr="http://schemas.openxmlformats.org/drawingml/2006/spreadsheetDrawing" xmlns:xm="http://schemas.microsoft.com/office/excel/2006/main" mc:Ignorable="co co-ooxml w14 x14 w15">
  <si>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Приложение №1-мз</t>
  </si>
  <si>
    <r>
      <rPr>
        <rFont val="Times New Roman"/>
        <b val="true"/>
        <color rgb="000000" tint="0"/>
        <sz val="12"/>
      </rPr>
      <t xml:space="preserve">Информация по закупкам </t>
    </r>
    <r>
      <rPr>
        <rFont val="Times New Roman"/>
        <b val="true"/>
        <color rgb="000000" tint="0"/>
        <sz val="12"/>
      </rPr>
      <t xml:space="preserve"> за 9 месяцев </t>
    </r>
    <r>
      <rPr>
        <rFont val="Times New Roman"/>
        <b val="true"/>
        <color rgb="000000" tint="0"/>
        <sz val="12"/>
      </rPr>
      <t>2025 года</t>
    </r>
  </si>
  <si>
    <t xml:space="preserve"> по</t>
  </si>
  <si>
    <t>МО г. Новокузнецк</t>
  </si>
  <si>
    <r>
      <rPr>
        <rFont val="Times New Roman"/>
        <b val="true"/>
        <sz val="10"/>
      </rPr>
      <t>Структура системы закупок в ГРБС</t>
    </r>
    <r>
      <rPr>
        <rFont val="Times New Roman"/>
        <b val="true"/>
        <color rgb="FF0000" tint="0"/>
        <sz val="10"/>
      </rPr>
      <t>*</t>
    </r>
    <r>
      <rPr>
        <rFont val="Times New Roman"/>
        <b val="true"/>
        <sz val="10"/>
      </rPr>
      <t>:</t>
    </r>
  </si>
  <si>
    <t>смешанная</t>
  </si>
  <si>
    <r>
      <rPr>
        <rFont val="Times New Roman"/>
        <b val="true"/>
        <color rgb="FF0000" tint="0"/>
        <sz val="10"/>
      </rPr>
      <t>УКАЗАТЬ!!!!</t>
    </r>
    <r>
      <rPr>
        <rFont val="Times New Roman"/>
        <b val="true"/>
        <color rgb="000000" tint="0"/>
        <sz val="10"/>
      </rPr>
      <t xml:space="preserve"> (централизованная, децентрализованная, смешанная)</t>
    </r>
  </si>
  <si>
    <t>тыс.руб.</t>
  </si>
  <si>
    <t>№</t>
  </si>
  <si>
    <t>Способы определения поставщиков (исполнителей, подрядчиков)</t>
  </si>
  <si>
    <t>Общее количество поданных заявок</t>
  </si>
  <si>
    <t>Среднее кол-во участников на 1 закупку, на которую поданы  1 и более заявок</t>
  </si>
  <si>
    <t>Количество  закупок</t>
  </si>
  <si>
    <t>Кол-во лотов к которым применялись антидемпинговые меры</t>
  </si>
  <si>
    <r>
      <rPr>
        <rFont val="Times New Roman"/>
        <color rgb="000000" tint="0"/>
        <sz val="8"/>
      </rPr>
      <t xml:space="preserve">Начальная (максимальная) цена контрактов, </t>
    </r>
    <r>
      <rPr>
        <rFont val="Times New Roman"/>
        <color rgb="FF0000" tint="0"/>
        <sz val="8"/>
      </rPr>
      <t>тыс. руб.</t>
    </r>
  </si>
  <si>
    <r>
      <rPr>
        <rFont val="Times New Roman"/>
        <color rgb="000000" tint="0"/>
        <sz val="8"/>
      </rPr>
      <t xml:space="preserve">Предложенная цена контрактов (с единственной допущенной заявкой), </t>
    </r>
    <r>
      <rPr>
        <rFont val="Times New Roman"/>
        <color rgb="FF0000" tint="0"/>
        <sz val="8"/>
      </rPr>
      <t xml:space="preserve">по гр.17, 18, </t>
    </r>
    <r>
      <rPr>
        <rFont val="Times New Roman"/>
        <color rgb="000000" tint="0"/>
        <sz val="8"/>
      </rPr>
      <t>тыс.руб.</t>
    </r>
  </si>
  <si>
    <r>
      <rPr>
        <rFont val="Times New Roman"/>
        <color rgb="000000" tint="0"/>
        <sz val="8"/>
      </rPr>
      <t xml:space="preserve">Предложенная цена  контрактов (с 2 и более допущенными заявками) , </t>
    </r>
    <r>
      <rPr>
        <rFont val="Times New Roman"/>
        <color rgb="FF0000" tint="0"/>
        <sz val="8"/>
      </rPr>
      <t xml:space="preserve">по гр.16, </t>
    </r>
    <r>
      <rPr>
        <rFont val="Times New Roman"/>
        <color rgb="000000" tint="0"/>
        <sz val="8"/>
      </rPr>
      <t>тыс.руб.</t>
    </r>
  </si>
  <si>
    <t>Сравнительная эффективность</t>
  </si>
  <si>
    <r>
      <rPr>
        <rFont val="Times New Roman"/>
        <color rgb="000000" tint="0"/>
        <sz val="8"/>
        <u val="single"/>
      </rPr>
      <t>Количество</t>
    </r>
    <r>
      <rPr>
        <rFont val="Times New Roman"/>
        <color rgb="000000" tint="0"/>
        <sz val="8"/>
        <u val="none"/>
      </rPr>
      <t xml:space="preserve"> обжалований по осуществлению закупок</t>
    </r>
  </si>
  <si>
    <r>
      <rPr>
        <rFont val="Times New Roman"/>
        <color rgb="000000" tint="0"/>
        <sz val="8"/>
        <u val="single"/>
      </rPr>
      <t>Количество</t>
    </r>
    <r>
      <rPr>
        <rFont val="Times New Roman"/>
        <color rgb="000000" tint="0"/>
        <sz val="8"/>
        <u val="none"/>
      </rPr>
      <t xml:space="preserve"> отмененных процедур</t>
    </r>
  </si>
  <si>
    <t>Всего объявленных</t>
  </si>
  <si>
    <t>в т.ч. завершенных</t>
  </si>
  <si>
    <t>в т.ч.</t>
  </si>
  <si>
    <r>
      <t xml:space="preserve">% </t>
    </r>
    <r>
      <t xml:space="preserve">
</t>
    </r>
  </si>
  <si>
    <t>Всего</t>
  </si>
  <si>
    <t>Не допущено к участию</t>
  </si>
  <si>
    <t>состоявшихся (2 и более допущенных заявок)</t>
  </si>
  <si>
    <r>
      <rPr>
        <rFont val="Times New Roman"/>
        <color rgb="000000" tint="0"/>
        <sz val="8"/>
      </rPr>
      <t xml:space="preserve">с единственным </t>
    </r>
    <r>
      <rPr>
        <rFont val="Times New Roman"/>
        <color rgb="000000" tint="0"/>
        <sz val="8"/>
        <u val="single"/>
      </rPr>
      <t>допущенным уч-ком</t>
    </r>
  </si>
  <si>
    <t xml:space="preserve">подана 1 заявка и допущена </t>
  </si>
  <si>
    <t xml:space="preserve">все отклонены </t>
  </si>
  <si>
    <t xml:space="preserve">0 заявок </t>
  </si>
  <si>
    <r>
      <rPr>
        <rFont val="Times New Roman"/>
        <color rgb="000000" tint="0"/>
        <sz val="8"/>
      </rPr>
      <t xml:space="preserve">по состоявшимся лотам, указанных в </t>
    </r>
    <r>
      <rPr>
        <rFont val="Times New Roman"/>
        <color rgb="FF0000" tint="0"/>
        <sz val="8"/>
      </rPr>
      <t>гр.8</t>
    </r>
    <r>
      <rPr>
        <rFont val="Times New Roman"/>
        <color rgb="000000" tint="0"/>
        <sz val="8"/>
      </rPr>
      <t xml:space="preserve"> (2 и более допущенных заявок)</t>
    </r>
  </si>
  <si>
    <r>
      <rPr>
        <rFont val="Times New Roman"/>
        <color rgb="000000" tint="0"/>
        <sz val="8"/>
      </rPr>
      <t xml:space="preserve">по лотам, указанным в </t>
    </r>
    <r>
      <rPr>
        <rFont val="Times New Roman"/>
        <color rgb="FF0000" tint="0"/>
        <sz val="8"/>
      </rPr>
      <t xml:space="preserve">гр.9 </t>
    </r>
    <r>
      <rPr>
        <rFont val="Times New Roman"/>
        <color rgb="000000" tint="0"/>
        <sz val="8"/>
      </rPr>
      <t>(с единственным допущенным участником)</t>
    </r>
  </si>
  <si>
    <r>
      <rPr>
        <rFont val="Times New Roman"/>
        <color rgb="000000" tint="0"/>
        <sz val="8"/>
      </rPr>
      <t xml:space="preserve">по лотам, указанным в </t>
    </r>
    <r>
      <rPr>
        <rFont val="Times New Roman"/>
        <color rgb="FF0000" tint="0"/>
        <sz val="8"/>
      </rPr>
      <t xml:space="preserve">гр.10 </t>
    </r>
    <r>
      <rPr>
        <rFont val="Times New Roman"/>
        <color rgb="000000" tint="0"/>
        <sz val="8"/>
      </rPr>
      <t>(с единственным поданным и допущенным участником)</t>
    </r>
  </si>
  <si>
    <r>
      <rPr>
        <rFont val="Times New Roman"/>
        <color rgb="000000" tint="0"/>
        <sz val="8"/>
      </rPr>
      <t xml:space="preserve"> по несостоявшимся лотам, указанных в </t>
    </r>
    <r>
      <rPr>
        <rFont val="Times New Roman"/>
        <color rgb="FF0000" tint="0"/>
        <sz val="8"/>
      </rPr>
      <t>гр.11</t>
    </r>
    <r>
      <rPr>
        <rFont val="Times New Roman"/>
        <color rgb="000000" tint="0"/>
        <sz val="8"/>
      </rPr>
      <t xml:space="preserve"> (все отклонены)</t>
    </r>
  </si>
  <si>
    <r>
      <rPr>
        <rFont val="Times New Roman"/>
        <color rgb="000000" tint="0"/>
        <sz val="8"/>
      </rPr>
      <t xml:space="preserve"> по несостоявшимся лотам, указанных в </t>
    </r>
    <r>
      <rPr>
        <rFont val="Times New Roman"/>
        <color rgb="FF0000" tint="0"/>
        <sz val="8"/>
      </rPr>
      <t>гр.12</t>
    </r>
    <r>
      <rPr>
        <rFont val="Times New Roman"/>
        <color rgb="000000" tint="0"/>
        <sz val="8"/>
      </rPr>
      <t xml:space="preserve"> (0 заявок</t>
    </r>
  </si>
  <si>
    <t>1</t>
  </si>
  <si>
    <t>5=(гр.8+гр.9+гр.10)/гр.3</t>
  </si>
  <si>
    <t>7=гр.8+гр.9+гр.10+гр.11+гр.12</t>
  </si>
  <si>
    <t>15=гр.16+гр.17+гр.18+ гр19+гр.20</t>
  </si>
  <si>
    <t>23= (гр.16+гр.17+ гр18)-(гр.21+гр.22)</t>
  </si>
  <si>
    <t>24=100-((гр.21+гр.22)/(гр.16+гр.17+гр.18)*100)</t>
  </si>
  <si>
    <r>
      <t xml:space="preserve">Итого общая по закупкам </t>
    </r>
    <r>
      <t xml:space="preserve">
</t>
    </r>
    <r>
      <t>(сумма строк 1.1 -1.3)</t>
    </r>
  </si>
  <si>
    <t>1.1</t>
  </si>
  <si>
    <t>Конкурс в электронной форме</t>
  </si>
  <si>
    <t>1.2</t>
  </si>
  <si>
    <t>Аукцион в электронной форме</t>
  </si>
  <si>
    <t>1.3</t>
  </si>
  <si>
    <t>Запрос котировок в электронной форме</t>
  </si>
  <si>
    <t>В т.ч. размещено через уполномоченный орган**</t>
  </si>
  <si>
    <t>2</t>
  </si>
  <si>
    <t>Итого по закупкам, размещенным через УО</t>
  </si>
  <si>
    <t xml:space="preserve">Примечание:    </t>
  </si>
  <si>
    <r>
      <rPr>
        <rFont val="Times New Roman"/>
        <sz val="10"/>
        <u val="single"/>
      </rPr>
      <t>в графах 6,7</t>
    </r>
    <r>
      <rPr>
        <rFont val="Times New Roman"/>
        <sz val="10"/>
        <u val="none"/>
      </rPr>
      <t xml:space="preserve">  учитываются  закупки, по которым определен поставщик (подрядчик, исполнитель) в 2025 году.  Объявленные - все закупки, которые были объявлены в  2025 году , а завершенные - это закупки, по которым процедура определения поставщика была завершена в 2025 году (включая закупки размещенные в 2024 году, но завершенные в 2025 году)</t>
    </r>
  </si>
  <si>
    <r>
      <rPr>
        <rFont val="Times New Roman"/>
        <color rgb="FF0000" tint="0"/>
        <sz val="10"/>
        <u val="single"/>
      </rPr>
      <t>*</t>
    </r>
    <r>
      <rPr>
        <rFont val="Times New Roman"/>
        <color rgb="000000" tint="0"/>
        <sz val="10"/>
        <u val="single"/>
      </rPr>
      <t xml:space="preserve"> Система закупок:</t>
    </r>
  </si>
  <si>
    <r>
      <t xml:space="preserve">- централизованная (все конкурентные закупки в муниципальном образовании проводятся через УО) </t>
    </r>
    <r>
      <t xml:space="preserve">
</t>
    </r>
    <r>
      <t>- децентрализованная (УО не создан, закупки проводятся в муниципальном образовании каждым заказчиком самостоятельно)</t>
    </r>
  </si>
  <si>
    <t>- смешанная (в муниципальном образовании есть УО, который размещает конкурентные закупки для части заказчиков)</t>
  </si>
  <si>
    <t>- децентрализованная (УО не создан, конкурентные закупки проводятся в муниципальном образовании каждым заказчиком самостоятельно)</t>
  </si>
  <si>
    <r>
      <rPr>
        <rFont val="Times New Roman"/>
        <b val="true"/>
        <color rgb="FF0000" tint="0"/>
        <sz val="10"/>
        <u val="single"/>
      </rPr>
      <t xml:space="preserve">** </t>
    </r>
    <r>
      <rPr>
        <rFont val="Times New Roman"/>
        <b val="true"/>
        <color rgb="000000" tint="0"/>
        <sz val="10"/>
        <u val="single"/>
      </rPr>
      <t>информацию по строке  2</t>
    </r>
    <r>
      <rPr>
        <rFont val="Times New Roman"/>
        <b val="true"/>
        <color rgb="000000" tint="0"/>
        <sz val="10"/>
        <u val="none"/>
      </rPr>
      <t xml:space="preserve"> заполняют ГРБС, у которых смешанная или централизованная система закупок</t>
    </r>
  </si>
  <si>
    <t>Отмененные процедуры не учитываются и указываются только в графе 26</t>
  </si>
  <si>
    <t xml:space="preserve"> Руководитель                                            _______________________________</t>
  </si>
  <si>
    <t>(подпись)</t>
  </si>
  <si>
    <t>Контактное лицо (Ф.И.О., телефон)</t>
  </si>
  <si>
    <t>Приложение №1-1-мз</t>
  </si>
  <si>
    <r>
      <rPr>
        <rFont val="Times New Roman"/>
        <b val="true"/>
        <color rgb="000000" tint="0"/>
        <sz val="12"/>
      </rPr>
      <t xml:space="preserve">Информация* по </t>
    </r>
    <r>
      <rPr>
        <rFont val="Times New Roman"/>
        <b val="true"/>
        <color rgb="000000" tint="0"/>
        <sz val="12"/>
        <u val="single"/>
      </rPr>
      <t xml:space="preserve">совместным закупкам </t>
    </r>
    <r>
      <rPr>
        <rFont val="Times New Roman"/>
        <b val="true"/>
        <color rgb="000000" tint="0"/>
        <sz val="12"/>
      </rPr>
      <t>товаров, работ, услуг</t>
    </r>
    <r>
      <rPr>
        <rFont val="Times New Roman"/>
        <b val="true"/>
        <color rgb="000000" tint="0"/>
        <sz val="12"/>
      </rPr>
      <t xml:space="preserve">  за  9 месяцев </t>
    </r>
    <r>
      <rPr>
        <rFont val="Times New Roman"/>
        <b val="true"/>
        <color rgb="000000" tint="0"/>
        <sz val="12"/>
      </rPr>
      <t>2025 года</t>
    </r>
  </si>
  <si>
    <t>Общее количество заказчиков, для которых проводились совместные закупки</t>
  </si>
  <si>
    <t>Предложенная цена контрактов (с единственной допущенной заявкой), тыс.руб.</t>
  </si>
  <si>
    <t>Предложенная цена контрактов (с 2 и более допущенными заявками) , тыс.руб.</t>
  </si>
  <si>
    <t>Количество обжалований по осуществлению закупок</t>
  </si>
  <si>
    <t>Количество отмененных процедур</t>
  </si>
  <si>
    <t>Сумма расходов на провдение совместных закупок, тыс.руб.</t>
  </si>
  <si>
    <t>Перечислить группы товаров, работ, услуг,  с указанием кодов ОКПД2, по которым проводятся совместные закупки</t>
  </si>
  <si>
    <t>по состоявшимся лотам, указанных в гр.9 (2 и более допущенных заявок)</t>
  </si>
  <si>
    <t>по лотам, указанным в гр.10 (с единственным допущенным участником)</t>
  </si>
  <si>
    <t>по лотам, указанным в гр.11 (с единственным поданным и допущенным участником)</t>
  </si>
  <si>
    <t xml:space="preserve"> по несостоявшимся лотам, указанных в гр.12 (все отклонены)</t>
  </si>
  <si>
    <t xml:space="preserve"> по несостоявшимся лотам, указанных в гр.13 (0 заявок</t>
  </si>
  <si>
    <t>6=(гр.9+10гр.10+гр.11)/гр.4</t>
  </si>
  <si>
    <t>8=гр.9+гр10+гр.11+гр.12+гр.13</t>
  </si>
  <si>
    <t>16=гр.17+гр.18+гр.19+гр.20+ гр.21</t>
  </si>
  <si>
    <t>24=(гр.17+гр18+гр.19)-(гр.22+гр.23)</t>
  </si>
  <si>
    <t>25=100- ((гр.22+гр.23)/ (гр.17+гр.18+гр.19)* 100)</t>
  </si>
  <si>
    <t>* информация по совместным закупкам  является дополнительной информацией к приложению №1-мз</t>
  </si>
  <si>
    <r>
      <rPr>
        <rFont val="Times New Roman"/>
        <sz val="10"/>
        <u val="single"/>
      </rPr>
      <t>в графах 7,8</t>
    </r>
    <r>
      <rPr>
        <rFont val="Times New Roman"/>
        <sz val="10"/>
        <u val="none"/>
      </rPr>
      <t xml:space="preserve">  учитываются  закупки, по которым определен поставщик (подрядчик, исполнитель) в 2025 году.  Объявленные - все закупки, которые были объявлены в  2025 году , а завершенные - это закупки, по которым процедура определения поставщика была завершена в 2025 году (включая закупки размещенные в 2024 году, но завершенные в 2025 году)</t>
    </r>
  </si>
  <si>
    <t>Отмененные процедуры не учитываются и указываются только в графе 27</t>
  </si>
  <si>
    <t>Информация  по контрактам (договорам) за 9 месяцев 2025 года</t>
  </si>
  <si>
    <t>№ п/п</t>
  </si>
  <si>
    <t>Способ размещения (определения)</t>
  </si>
  <si>
    <t>Количество заключенных контрактов (договоров)  в 2025 году</t>
  </si>
  <si>
    <r>
      <rPr>
        <rFont val="Times New Roman"/>
        <b val="true"/>
        <color rgb="000000" tint="0"/>
        <sz val="8"/>
      </rPr>
      <t xml:space="preserve">Информация по контрактам (договорам), </t>
    </r>
    <r>
      <rPr>
        <rFont val="Times New Roman"/>
        <b val="true"/>
        <color rgb="FF0000" tint="0"/>
        <sz val="8"/>
      </rPr>
      <t xml:space="preserve">тыс.руб. </t>
    </r>
  </si>
  <si>
    <t>Информация по расторгнутым контрактам</t>
  </si>
  <si>
    <t>Количество контрактов, по которым заказчиком применены штрафные санкции</t>
  </si>
  <si>
    <r>
      <rPr>
        <rFont val="Times New Roman"/>
        <b val="true"/>
        <color rgb="000000" tint="0"/>
        <sz val="8"/>
      </rPr>
      <t xml:space="preserve">Сумма штрафных санкций, </t>
    </r>
    <r>
      <rPr>
        <rFont val="Times New Roman"/>
        <b val="true"/>
        <color rgb="FF0000" tint="0"/>
        <sz val="8"/>
      </rPr>
      <t>тыс.руб</t>
    </r>
  </si>
  <si>
    <t>Исполненные контракты*****</t>
  </si>
  <si>
    <r>
      <t xml:space="preserve">Контракты, по которым заказчиком нарушены </t>
    </r>
    <r>
      <t xml:space="preserve">
</t>
    </r>
    <r>
      <t>сроки оплаты ******</t>
    </r>
  </si>
  <si>
    <r>
      <rPr>
        <rFont val="Times New Roman"/>
        <b val="true"/>
        <color rgb="000000" tint="0"/>
        <sz val="8"/>
      </rPr>
      <t xml:space="preserve">Общее количество контрактов, по которым произошло взыскание обеспечения  исполнения контракта, представленное в виде </t>
    </r>
    <r>
      <rPr>
        <rFont val="Times New Roman"/>
        <b val="true"/>
        <color rgb="FF0000" tint="0"/>
        <sz val="8"/>
      </rPr>
      <t>независимой</t>
    </r>
    <r>
      <rPr>
        <rFont val="Times New Roman"/>
        <b val="true"/>
        <color rgb="000000" tint="0"/>
        <sz val="8"/>
      </rPr>
      <t xml:space="preserve"> гарантии, выданной банком, или внесением денежных средств на указанный заказчиком счет </t>
    </r>
  </si>
  <si>
    <r>
      <rPr>
        <rFont val="Times New Roman"/>
        <b val="true"/>
        <color rgb="000000" tint="0"/>
        <sz val="8"/>
      </rPr>
      <t>в т.ч. бюджетные средства</t>
    </r>
    <r>
      <rPr>
        <rFont val="Times New Roman"/>
        <b val="true"/>
        <color rgb="FF0000" tint="0"/>
        <sz val="8"/>
      </rPr>
      <t xml:space="preserve"> (заполняют только казенные учреждения и органы власти)</t>
    </r>
  </si>
  <si>
    <r>
      <rPr>
        <rFont val="Times New Roman"/>
        <b val="true"/>
        <color rgb="000000" tint="0"/>
        <sz val="8"/>
      </rPr>
      <t xml:space="preserve">в т.ч. внебюджетные средства </t>
    </r>
    <r>
      <rPr>
        <rFont val="Times New Roman"/>
        <b val="true"/>
        <color rgb="FF0000" tint="0"/>
        <sz val="8"/>
      </rPr>
      <t>(заполняют бюджетные учреждения)</t>
    </r>
  </si>
  <si>
    <r>
      <rPr>
        <rFont val="Times New Roman"/>
        <b val="true"/>
        <color rgb="000000" tint="0"/>
        <sz val="8"/>
      </rPr>
      <t>в т.ч. по контрактам (договорам) заключенным с СМП, СОНО</t>
    </r>
    <r>
      <rPr>
        <rFont val="Times New Roman"/>
        <b val="true"/>
        <color rgb="000000" tint="0"/>
        <sz val="8"/>
      </rPr>
      <t>***</t>
    </r>
  </si>
  <si>
    <t>в т.ч. по контрактам (договорам) заключенным с привлечением субподрядчиков, соисполнителей из числа СМП, СОНО***</t>
  </si>
  <si>
    <r>
      <rPr>
        <rFont val="Times New Roman"/>
        <b val="true"/>
        <color rgb="000000" tint="0"/>
        <sz val="8"/>
      </rPr>
      <t xml:space="preserve">Общая сумма  (в случае расторжения контрактов, обязательства по которым частично исполнены, учитывается сумма неисполненных обязательств), </t>
    </r>
    <r>
      <rPr>
        <rFont val="Times New Roman"/>
        <b val="true"/>
        <color rgb="FF0000" tint="0"/>
        <sz val="8"/>
      </rPr>
      <t>тыс.руб.</t>
    </r>
  </si>
  <si>
    <t>Количество расторгнутых  контрактов</t>
  </si>
  <si>
    <t>Количество контрактов, расторгнутых заказчиком в одностороннем порядке</t>
  </si>
  <si>
    <t>Количество контрактов, расторгнутых поставщиком в одностороннем порядке</t>
  </si>
  <si>
    <t>в т.ч.  у СМП, СОНО***</t>
  </si>
  <si>
    <t>в т.ч. при привлечении субподрядчиков, соисполнителей из числа СМП, СОНО***</t>
  </si>
  <si>
    <r>
      <rPr>
        <rFont val="Times New Roman"/>
        <b val="true"/>
        <color rgb="000000" tint="0"/>
        <sz val="8"/>
      </rPr>
      <t>Сумма заключенных контрактов (договоров) в 2025 году</t>
    </r>
    <r>
      <rPr>
        <rFont val="Times New Roman"/>
        <b val="true"/>
        <color rgb="FF0000" tint="0"/>
        <sz val="8"/>
      </rPr>
      <t xml:space="preserve"> (с учетом доп.соглашений)</t>
    </r>
  </si>
  <si>
    <t>Оплаченная сумма по контрактам (договорам)* в  2025г.</t>
  </si>
  <si>
    <t>Заключено в 2025 году (с учетом доп.соглашений)</t>
  </si>
  <si>
    <t>Оплачено* в  2025 г.</t>
  </si>
  <si>
    <t>Заключено в 2025 году</t>
  </si>
  <si>
    <t>Количество</t>
  </si>
  <si>
    <r>
      <rPr>
        <rFont val="Times New Roman"/>
        <b val="true"/>
        <sz val="8"/>
      </rPr>
      <t xml:space="preserve">Сумма, </t>
    </r>
    <r>
      <rPr>
        <rFont val="Times New Roman"/>
        <b val="true"/>
        <color rgb="FF0000" tint="0"/>
        <sz val="8"/>
      </rPr>
      <t>тыс.руб.</t>
    </r>
  </si>
  <si>
    <t>3</t>
  </si>
  <si>
    <t>4</t>
  </si>
  <si>
    <t>5</t>
  </si>
  <si>
    <t>6=8+10</t>
  </si>
  <si>
    <t>7=9+11</t>
  </si>
  <si>
    <t>12а</t>
  </si>
  <si>
    <t>12б</t>
  </si>
  <si>
    <t>13а</t>
  </si>
  <si>
    <t>13б</t>
  </si>
  <si>
    <t>Всего заключено контрактов (договоров) по состоявшимся закупкам</t>
  </si>
  <si>
    <t>Всего заключено закупок у ед.поставщика (исполнителя, подрядчика) ст.93 ФЗ №44 (сумма строк 2.1-2.8)</t>
  </si>
  <si>
    <t>2.1</t>
  </si>
  <si>
    <t>в т.ч. по п.1 ч.1</t>
  </si>
  <si>
    <r>
      <rPr>
        <rFont val="Times New Roman"/>
        <color rgb="000000" tint="0"/>
        <sz val="7"/>
      </rPr>
      <t>х</t>
    </r>
  </si>
  <si>
    <t>2.2</t>
  </si>
  <si>
    <t>в т.ч. по п.4 ч.1</t>
  </si>
  <si>
    <t>2.3</t>
  </si>
  <si>
    <t>в т.ч. по п.5 ч.1</t>
  </si>
  <si>
    <t>2.4</t>
  </si>
  <si>
    <t>в т.ч. по п.8 ч.1</t>
  </si>
  <si>
    <t>2.5</t>
  </si>
  <si>
    <t>в т.ч. по п.25 ч.1</t>
  </si>
  <si>
    <t>2.6</t>
  </si>
  <si>
    <t>в т.ч. по п.29 ч.1</t>
  </si>
  <si>
    <t>2.7</t>
  </si>
  <si>
    <t>в т.ч. остальные пункты ч.1 ст.93</t>
  </si>
  <si>
    <t>2.8</t>
  </si>
  <si>
    <t>в т.ч. закупки по  ч.12 ст.93 ****</t>
  </si>
  <si>
    <t>Всего (сумма строк 1,2)</t>
  </si>
  <si>
    <t>Примечание:</t>
  </si>
  <si>
    <r>
      <rPr>
        <rFont val="Times New Roman"/>
        <sz val="10"/>
      </rPr>
      <t xml:space="preserve">* </t>
    </r>
    <r>
      <rPr>
        <rFont val="Times New Roman"/>
        <color rgb="FF0000" tint="0"/>
        <sz val="10"/>
      </rPr>
      <t xml:space="preserve">информация указывается по контрактам (договорам), которые оплачивались в 2025 году, независимо от года заключения </t>
    </r>
  </si>
  <si>
    <t>** по стр.2.5  заключенные контракты , не указываются по строкам 1.1-1.3</t>
  </si>
  <si>
    <r>
      <rPr>
        <rFont val="Times New Roman"/>
        <sz val="10"/>
      </rPr>
      <t xml:space="preserve">** </t>
    </r>
    <r>
      <rPr>
        <rFont val="Times New Roman"/>
        <color rgb="FF0000" tint="0"/>
        <sz val="10"/>
      </rPr>
      <t>по стр.2.8 заключенные контракты , не указываются по строкам 2.2 и 2.3 и указываются ТОЛЬКО ТЕ КОНТРАКТЫ которые были проведены и заключены в ЕИСе (не путать с закупками ЗМО, которые проводятся на разных эл.платформах)</t>
    </r>
  </si>
  <si>
    <t xml:space="preserve">*** указывается в  соответствии со ст.30 44-ФЗ, если указаны данные в графах 4 и 5, то должны быть заполнены графы 12(а,б)  и 13(а,б) </t>
  </si>
  <si>
    <t>**** по данной строке контракты публикуются в ЕИСе</t>
  </si>
  <si>
    <r>
      <t>*****Под исполненным контрактом понимается контракт, исполненный в установленные контрактом сроки, товары, работы и услуги по которому приняты без замечаний и претензий и оплачены заказчиком.</t>
    </r>
    <r>
      <t xml:space="preserve">
</t>
    </r>
    <r>
      <t>1) В случае долгосрочных контрактов для расчетов берется доля финансирования этих контрактов в отчетный период.</t>
    </r>
    <r>
      <t xml:space="preserve">
</t>
    </r>
    <r>
      <t>2) Если в ходе исполнения контракта первоначальная сумма контракта изменялась на основании дополнительных соглашений (в соответствии с законодательством), то под суммой контракта принимается сложившаяся после внесения изменений сумма.</t>
    </r>
  </si>
  <si>
    <t xml:space="preserve">****** Под нарушением заказчиком сроков оплаты за поставленные товары, выполненные работы, оказанные услуги понимаются нарушения оплаты заказчиком сроков независимо от того, по чьей вине это произошло заказчика или финансового органа. </t>
  </si>
  <si>
    <t xml:space="preserve">В случае поэтапного исполнения контракта сумма контракта с нарушенным сроком оплаты берется полностью. </t>
  </si>
  <si>
    <t xml:space="preserve"> Руководитель </t>
  </si>
  <si>
    <t>Приложение №3-мз</t>
  </si>
  <si>
    <t>Информация по предоставлению преимуществ в соответствии с Законом о контрактной системе  за 9 месяцев 2025 года</t>
  </si>
  <si>
    <t xml:space="preserve"> </t>
  </si>
  <si>
    <t>Предоставляемые преимущества</t>
  </si>
  <si>
    <t>Объявленные закупки  с  предоставлением преимуществ</t>
  </si>
  <si>
    <t>Заключенные контракты по объявленным закупкам с предоставлением преимуществ</t>
  </si>
  <si>
    <t>Контракты,  заключенные с предоставленными преимуществами</t>
  </si>
  <si>
    <r>
      <rPr>
        <rFont val="Times New Roman"/>
        <sz val="12"/>
      </rPr>
      <t>Количество</t>
    </r>
    <r>
      <rPr>
        <rFont val="Times New Roman"/>
        <color rgb="FF0000" tint="0"/>
        <sz val="12"/>
      </rPr>
      <t>*</t>
    </r>
  </si>
  <si>
    <t>НМЦК (тыс.руб.)</t>
  </si>
  <si>
    <t>Сумма (тыс.руб.)</t>
  </si>
  <si>
    <t>Суммы (тыс.руб.)</t>
  </si>
  <si>
    <t>6</t>
  </si>
  <si>
    <t>7</t>
  </si>
  <si>
    <t>Предоставление преимуществ учреждениям и предприятиям уголовно-исполнительной системы (ст. 28 44-ФЗ)</t>
  </si>
  <si>
    <t>48</t>
  </si>
  <si>
    <t>Предоставление преимуществ организациям инвалидов  (ст. 29 44-ФЗ)</t>
  </si>
  <si>
    <t>Предоставление преимуществ участникам закупки в соответствии с постановлением Правительства РФ №1875 от 23.12.2024</t>
  </si>
  <si>
    <t>*в графе 2 не учитывается информация по совместным закупкам</t>
  </si>
  <si>
    <t>подпись</t>
  </si>
  <si>
    <t>контактное лицо (Ф.И.О., телефон)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</si>
</sst>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  <numFmt co:extendedFormatCode="#,##0.00;-#,##0.00" formatCode="#,##0.00;-#,##0.00" numFmtId="1004"/>
    <numFmt co:extendedFormatCode="#,##0.0" formatCode="#,##0.0" numFmtId="1005"/>
    <numFmt co:extendedFormatCode="0" formatCode="0" numFmtId="1006"/>
    <numFmt co:extendedFormatCode="0.00E+00" formatCode="0.00E+00" numFmtId="1007"/>
    <numFmt co:extendedFormatCode="#,##0;-#,##0" formatCode="#,##0;-#,##0" numFmtId="1008"/>
    <numFmt co:extendedFormatCode="0.00" formatCode="0.00" numFmtId="1009"/>
  </numFmts>
  <fonts count="27">
    <font>
      <name val="Calibri"/>
      <sz val="11"/>
    </font>
    <font>
      <name val="Arial"/>
      <sz val="10"/>
    </font>
    <font>
      <name val="Times New Roman"/>
      <sz val="10"/>
    </font>
    <font>
      <name val="Times New Roman"/>
      <sz val="8"/>
    </font>
    <font>
      <name val="Times New Roman"/>
      <b val="true"/>
      <color rgb="000000" tint="0"/>
      <sz val="12"/>
    </font>
    <font>
      <name val="Times New Roman"/>
      <sz val="12"/>
    </font>
    <font>
      <name val="Times New Roman"/>
      <b val="true"/>
      <color rgb="000000" tint="0"/>
      <sz val="10"/>
    </font>
    <font>
      <name val="Times New Roman"/>
      <color rgb="000000" tint="0"/>
      <sz val="8"/>
    </font>
    <font>
      <name val="Times New Roman"/>
      <b val="true"/>
      <sz val="10"/>
    </font>
    <font>
      <name val="Times New Roman"/>
      <b val="true"/>
      <color rgb="FF0000" tint="0"/>
      <sz val="10"/>
    </font>
    <font>
      <name val="Times New Roman"/>
      <color rgb="FF0000" tint="0"/>
      <sz val="10"/>
    </font>
    <font>
      <name val="Times New Roman"/>
      <color rgb="000000" tint="0"/>
      <sz val="8"/>
      <u val="single"/>
    </font>
    <font>
      <name val="Times New Roman"/>
      <b val="true"/>
      <sz val="7"/>
    </font>
    <font>
      <name val="Times New Roman"/>
      <b val="true"/>
      <color rgb="000000" tint="0"/>
      <sz val="7"/>
    </font>
    <font>
      <name val="Times New Roman"/>
      <b val="true"/>
      <color rgb="000000" tint="0"/>
      <sz val="8"/>
    </font>
    <font>
      <name val="Times New Roman"/>
      <b val="true"/>
      <sz val="8"/>
    </font>
    <font>
      <name val="Times New Roman"/>
      <sz val="10"/>
      <u val="single"/>
    </font>
    <font>
      <name val="Times New Roman"/>
      <color rgb="FF0000" tint="0"/>
      <sz val="10"/>
      <u val="single"/>
    </font>
    <font>
      <name val="Times New Roman"/>
      <b val="true"/>
      <color rgb="FF0000" tint="0"/>
      <sz val="10"/>
      <u val="single"/>
    </font>
    <font>
      <name val="Times New Roman"/>
      <sz val="7"/>
    </font>
    <font>
      <name val="Times New Roman"/>
      <color rgb="000000" tint="0"/>
      <sz val="7"/>
    </font>
    <font>
      <name val="Arial"/>
      <sz val="8"/>
    </font>
    <font>
      <name val="Times New Roman"/>
      <color rgb="000000" tint="0"/>
      <sz val="11"/>
    </font>
    <font>
      <name val="Times New Roman"/>
      <b val="true"/>
      <color rgb="000000" tint="0"/>
      <sz val="9"/>
    </font>
    <font>
      <name val="Times New Roman"/>
      <color rgb="C9211E" tint="0"/>
      <sz val="8"/>
    </font>
    <font>
      <name val="Times New Roman"/>
      <color rgb="FF0000" tint="0"/>
      <sz val="8"/>
    </font>
    <font>
      <name val="Times New Roman"/>
      <sz val="11"/>
    </font>
  </fonts>
  <fills count="5">
    <fill>
      <patternFill patternType="none"/>
    </fill>
    <fill>
      <patternFill patternType="gray125"/>
    </fill>
    <fill>
      <patternFill patternType="solid">
        <fgColor rgb="FFFF00" tint="0"/>
      </patternFill>
    </fill>
    <fill>
      <patternFill patternType="solid">
        <fgColor rgb="C0C0C0" tint="0"/>
      </patternFill>
    </fill>
    <fill>
      <patternFill patternType="solid">
        <fgColor rgb="FFFFFF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right style="none">
        <color rgb="000000" tint="0"/>
      </right>
      <top style="thin">
        <color rgb="000000" tint="0"/>
      </top>
    </border>
    <border>
      <bottom style="thin">
        <color rgb="000000" tint="0"/>
      </bottom>
    </border>
    <border>
      <right style="none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</borders>
  <cellStyleXfs count="1">
    <xf applyAlignment="true" applyFont="true" applyNumberFormat="true" borderId="0" fillId="0" fontId="1" numFmtId="1000" quotePrefix="false">
      <alignment wrapText="true"/>
    </xf>
  </cellStyleXfs>
  <cellXfs count="196"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2" numFmtId="1001" quotePrefix="false">
      <alignment wrapText="true"/>
      <protection/>
    </xf>
    <xf applyAlignment="true" applyFont="true" applyNumberFormat="true" borderId="0" fillId="0" fontId="2" numFmtId="1000" quotePrefix="false">
      <alignment wrapText="true"/>
      <protection/>
    </xf>
    <xf applyAlignment="true" applyFont="true" applyNumberFormat="true" borderId="0" fillId="0" fontId="2" numFmtId="1000" quotePrefix="false">
      <alignment wrapText="true"/>
    </xf>
    <xf applyAlignment="true" applyFont="true" applyNumberFormat="true" borderId="0" fillId="0" fontId="2" numFmtId="1001" quotePrefix="false">
      <alignment wrapText="true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2" numFmtId="1000" quotePrefix="false">
      <alignment wrapText="true"/>
      <protection locked="false"/>
    </xf>
    <xf applyAlignment="true" applyFont="true" applyNumberFormat="true" borderId="0" fillId="0" fontId="3" numFmtId="1001" quotePrefix="false">
      <alignment wrapText="true"/>
      <protection locked="false"/>
    </xf>
    <xf applyAlignment="true" applyFont="true" applyNumberFormat="true" borderId="0" fillId="0" fontId="4" numFmtId="1000" quotePrefix="false">
      <alignment horizontal="center" vertical="top" wrapText="true"/>
      <protection locked="false"/>
    </xf>
    <xf applyAlignment="true" applyFont="true" applyNumberFormat="true" borderId="0" fillId="0" fontId="5" numFmtId="1000" quotePrefix="false">
      <alignment wrapText="true"/>
      <protection locked="false"/>
    </xf>
    <xf applyAlignment="true" applyFont="true" applyNumberFormat="true" borderId="0" fillId="0" fontId="5" numFmtId="1001" quotePrefix="false">
      <alignment wrapText="true"/>
      <protection locked="false"/>
    </xf>
    <xf applyAlignment="true" applyFont="true" applyNumberFormat="true" borderId="0" fillId="0" fontId="4" numFmtId="1000" quotePrefix="false">
      <alignment vertical="top" wrapText="true"/>
      <protection locked="false"/>
    </xf>
    <xf applyAlignment="true" applyBorder="true" applyFont="true" applyNumberFormat="true" borderId="1" fillId="0" fontId="4" numFmtId="1000" quotePrefix="false">
      <alignment horizontal="center" vertical="top" wrapText="true"/>
      <protection locked="false"/>
    </xf>
    <xf applyAlignment="true" applyBorder="true" applyFont="true" applyNumberFormat="true" borderId="2" fillId="0" fontId="4" numFmtId="1000" quotePrefix="false">
      <alignment horizontal="center" vertical="top" wrapText="true"/>
      <protection locked="false"/>
    </xf>
    <xf applyAlignment="true" applyBorder="true" applyFont="true" applyNumberFormat="true" borderId="3" fillId="0" fontId="4" numFmtId="1000" quotePrefix="false">
      <alignment horizontal="center" vertical="top" wrapText="true"/>
      <protection locked="false"/>
    </xf>
    <xf applyAlignment="true" applyFont="true" applyNumberFormat="true" borderId="0" fillId="0" fontId="6" numFmtId="1000" quotePrefix="false">
      <alignment horizontal="center" vertical="top" wrapText="true"/>
      <protection locked="false"/>
    </xf>
    <xf applyAlignment="true" applyFont="true" applyNumberFormat="true" borderId="0" fillId="0" fontId="7" numFmtId="1000" quotePrefix="false">
      <alignment horizontal="center" vertical="top" wrapText="true"/>
      <protection locked="false"/>
    </xf>
    <xf applyAlignment="true" applyFont="true" applyNumberFormat="true" borderId="0" fillId="0" fontId="2" numFmtId="1001" quotePrefix="false">
      <alignment wrapText="true"/>
      <protection locked="false"/>
    </xf>
    <xf applyFont="true" applyNumberFormat="true" borderId="0" fillId="0" fontId="8" numFmtId="1000" quotePrefix="false">
      <protection locked="false"/>
    </xf>
    <xf applyAlignment="true" applyBorder="true" applyFill="true" applyFont="true" applyNumberFormat="true" borderId="1" fillId="2" fontId="2" numFmtId="1000" quotePrefix="false">
      <alignment horizontal="center"/>
      <protection locked="false"/>
    </xf>
    <xf applyAlignment="true" applyBorder="true" applyFill="true" applyFont="true" applyNumberFormat="true" borderId="2" fillId="2" fontId="2" numFmtId="1000" quotePrefix="false">
      <alignment horizontal="center"/>
      <protection locked="false"/>
    </xf>
    <xf applyAlignment="true" applyBorder="true" applyFill="true" applyFont="true" applyNumberFormat="true" borderId="3" fillId="2" fontId="2" numFmtId="1000" quotePrefix="false">
      <alignment horizontal="center"/>
      <protection locked="false"/>
    </xf>
    <xf applyAlignment="true" applyFill="true" applyFont="true" applyNumberFormat="true" borderId="0" fillId="3" fontId="9" numFmtId="1000" quotePrefix="false">
      <alignment horizontal="center" wrapText="true"/>
      <protection locked="false"/>
    </xf>
    <xf applyAlignment="true" applyFont="true" applyNumberFormat="true" borderId="0" fillId="0" fontId="10" numFmtId="1000" quotePrefix="false">
      <alignment wrapText="true"/>
      <protection locked="false"/>
    </xf>
    <xf applyAlignment="true" applyBorder="true" applyFont="true" applyNumberFormat="true" borderId="4" fillId="0" fontId="3" numFmtId="1001" quotePrefix="false">
      <alignment horizontal="center" vertical="center" wrapText="true"/>
      <protection/>
    </xf>
    <xf applyAlignment="true" applyBorder="true" applyFont="true" applyNumberFormat="true" borderId="4" fillId="0" fontId="7" numFmtId="1000" quotePrefix="false">
      <alignment horizontal="center" vertical="center" wrapText="true"/>
      <protection/>
    </xf>
    <xf applyAlignment="true" applyBorder="true" applyFont="true" applyNumberFormat="true" borderId="5" fillId="0" fontId="7" numFmtId="1000" quotePrefix="false">
      <alignment horizontal="center" vertical="center" wrapText="true"/>
      <protection/>
    </xf>
    <xf applyAlignment="true" applyBorder="true" applyFont="true" applyNumberFormat="true" borderId="6" fillId="0" fontId="7" numFmtId="1000" quotePrefix="false">
      <alignment horizontal="center" vertical="center" wrapText="true"/>
      <protection/>
    </xf>
    <xf applyAlignment="true" applyBorder="true" applyFont="true" applyNumberFormat="true" borderId="7" fillId="0" fontId="7" numFmtId="1000" quotePrefix="false">
      <alignment horizontal="center" vertical="center" wrapText="true"/>
      <protection/>
    </xf>
    <xf applyAlignment="true" applyBorder="true" applyFont="true" applyNumberFormat="true" borderId="4" fillId="0" fontId="11" numFmtId="1000" quotePrefix="false">
      <alignment horizontal="center" vertical="center" wrapText="true"/>
      <protection/>
    </xf>
    <xf applyAlignment="true" applyBorder="true" applyFont="true" applyNumberFormat="true" borderId="8" fillId="0" fontId="3" numFmtId="1001" quotePrefix="false">
      <alignment horizontal="center" vertical="center" wrapText="true"/>
      <protection/>
    </xf>
    <xf applyAlignment="true" applyBorder="true" applyFont="true" applyNumberFormat="true" borderId="8" fillId="0" fontId="7" numFmtId="1000" quotePrefix="false">
      <alignment horizontal="center" vertical="center" wrapText="true"/>
      <protection/>
    </xf>
    <xf applyAlignment="true" applyBorder="true" applyFont="true" applyNumberFormat="true" borderId="9" fillId="0" fontId="7" numFmtId="1000" quotePrefix="false">
      <alignment horizontal="center" vertical="center" wrapText="true"/>
      <protection/>
    </xf>
    <xf applyAlignment="true" applyBorder="true" applyFont="true" applyNumberFormat="true" borderId="10" fillId="0" fontId="7" numFmtId="1000" quotePrefix="false">
      <alignment horizontal="center" vertical="center" wrapText="true"/>
      <protection/>
    </xf>
    <xf applyAlignment="true" applyBorder="true" applyFont="true" applyNumberFormat="true" borderId="8" fillId="0" fontId="11" numFmtId="1000" quotePrefix="false">
      <alignment horizontal="center" vertical="center" wrapText="true"/>
      <protection/>
    </xf>
    <xf applyAlignment="true" applyBorder="true" applyFont="true" applyNumberFormat="true" borderId="11" fillId="0" fontId="3" numFmtId="1001" quotePrefix="false">
      <alignment horizontal="center" vertical="center" wrapText="true"/>
      <protection/>
    </xf>
    <xf applyAlignment="true" applyBorder="true" applyFont="true" applyNumberFormat="true" borderId="11" fillId="0" fontId="7" numFmtId="1000" quotePrefix="false">
      <alignment horizontal="center" vertical="center" wrapText="true"/>
      <protection/>
    </xf>
    <xf applyAlignment="true" applyBorder="true" applyFont="true" applyNumberFormat="true" borderId="11" fillId="0" fontId="11" numFmtId="1000" quotePrefix="false">
      <alignment horizontal="center" vertical="center" wrapText="true"/>
      <protection/>
    </xf>
    <xf applyAlignment="true" applyFont="true" applyNumberFormat="true" borderId="0" fillId="0" fontId="12" numFmtId="1000" quotePrefix="false">
      <alignment horizontal="center" vertical="center" wrapText="true"/>
      <protection/>
    </xf>
    <xf applyAlignment="true" applyBorder="true" applyFont="true" applyNumberFormat="true" borderId="4" fillId="0" fontId="12" numFmtId="1001" quotePrefix="false">
      <alignment horizontal="center" vertical="center" wrapText="true"/>
      <protection/>
    </xf>
    <xf applyAlignment="true" applyBorder="true" applyFont="true" applyNumberFormat="true" borderId="4" fillId="0" fontId="13" numFmtId="1000" quotePrefix="false">
      <alignment horizontal="center" vertical="center" wrapText="true"/>
      <protection/>
    </xf>
    <xf applyAlignment="true" applyBorder="true" applyFont="true" applyNumberFormat="true" borderId="4" fillId="0" fontId="14" numFmtId="1000" quotePrefix="false">
      <alignment horizontal="left" vertical="center" wrapText="true"/>
      <protection/>
    </xf>
    <xf applyAlignment="true" applyBorder="true" applyFill="true" applyFont="true" applyNumberFormat="true" borderId="4" fillId="3" fontId="13" numFmtId="1002" quotePrefix="false">
      <alignment horizontal="center" vertical="center" wrapText="true"/>
      <protection/>
    </xf>
    <xf applyAlignment="true" applyBorder="true" applyFill="true" applyFont="true" applyNumberFormat="true" borderId="4" fillId="3" fontId="13" numFmtId="1003" quotePrefix="false">
      <alignment horizontal="center" vertical="center" wrapText="true"/>
      <protection locked="false"/>
    </xf>
    <xf applyAlignment="true" applyBorder="true" applyFill="true" applyFont="true" applyNumberFormat="true" borderId="4" fillId="3" fontId="13" numFmtId="1004" quotePrefix="false">
      <alignment horizontal="center" vertical="center" wrapText="true"/>
      <protection/>
    </xf>
    <xf applyAlignment="true" applyBorder="true" applyFill="true" applyFont="true" applyNumberFormat="true" borderId="4" fillId="3" fontId="13" numFmtId="1003" quotePrefix="false">
      <alignment horizontal="center" vertical="center" wrapText="true"/>
      <protection/>
    </xf>
    <xf applyAlignment="true" applyBorder="true" applyFill="true" applyFont="true" applyNumberFormat="true" borderId="4" fillId="3" fontId="12" numFmtId="1005" quotePrefix="false">
      <alignment horizontal="center" vertical="center" wrapText="true"/>
      <protection/>
    </xf>
    <xf applyAlignment="true" applyBorder="true" applyFont="true" applyNumberFormat="true" borderId="4" fillId="0" fontId="7" numFmtId="1000" quotePrefix="false">
      <alignment horizontal="left" vertical="center" wrapText="true"/>
      <protection/>
    </xf>
    <xf applyAlignment="true" applyBorder="true" applyFont="true" applyNumberFormat="true" borderId="4" fillId="0" fontId="14" numFmtId="1002" quotePrefix="false">
      <alignment horizontal="center" vertical="center" wrapText="true"/>
      <protection locked="false"/>
    </xf>
    <xf applyAlignment="true" applyBorder="true" applyFill="true" applyFont="true" applyNumberFormat="true" borderId="4" fillId="3" fontId="14" numFmtId="1003" quotePrefix="false">
      <alignment horizontal="center" vertical="center" wrapText="true"/>
      <protection locked="false"/>
    </xf>
    <xf applyAlignment="true" applyBorder="true" applyFill="true" applyFont="true" applyNumberFormat="true" borderId="4" fillId="3" fontId="15" numFmtId="1002" quotePrefix="false">
      <alignment horizontal="center" vertical="center" wrapText="true"/>
    </xf>
    <xf applyAlignment="true" applyBorder="true" applyFont="true" applyNumberFormat="true" borderId="4" fillId="0" fontId="15" numFmtId="1002" quotePrefix="false">
      <alignment horizontal="center" vertical="center" wrapText="true"/>
      <protection locked="false"/>
    </xf>
    <xf applyAlignment="true" applyBorder="true" applyFill="true" applyFont="true" applyNumberFormat="true" borderId="4" fillId="3" fontId="15" numFmtId="1002" quotePrefix="false">
      <alignment horizontal="center" vertical="center" wrapText="true"/>
      <protection locked="false"/>
    </xf>
    <xf applyAlignment="true" applyBorder="true" applyFont="true" applyNumberFormat="true" borderId="4" fillId="0" fontId="15" numFmtId="1003" quotePrefix="false">
      <alignment horizontal="center" vertical="center" wrapText="true"/>
      <protection locked="false"/>
    </xf>
    <xf applyAlignment="true" applyBorder="true" applyFill="true" applyFont="true" applyNumberFormat="true" borderId="4" fillId="3" fontId="15" numFmtId="1003" quotePrefix="false">
      <alignment horizontal="center" vertical="center" wrapText="true"/>
      <protection/>
    </xf>
    <xf applyAlignment="true" applyBorder="true" applyFill="true" applyFont="true" applyNumberFormat="true" borderId="4" fillId="3" fontId="15" numFmtId="1005" quotePrefix="false">
      <alignment horizontal="center" vertical="center" wrapText="true"/>
      <protection/>
    </xf>
    <xf applyAlignment="true" applyBorder="true" applyFont="true" applyNumberFormat="true" borderId="4" fillId="0" fontId="3" numFmtId="1006" quotePrefix="false">
      <alignment horizontal="center" vertical="center" wrapText="true"/>
      <protection/>
    </xf>
    <xf applyAlignment="true" applyBorder="true" applyFont="true" applyNumberFormat="true" borderId="4" fillId="0" fontId="7" numFmtId="1000" quotePrefix="false">
      <alignment horizontal="left" vertical="center" wrapText="true"/>
    </xf>
    <xf applyAlignment="true" applyBorder="true" applyFont="true" applyNumberFormat="true" borderId="4" fillId="0" fontId="14" numFmtId="1002" quotePrefix="false">
      <alignment horizontal="center" vertical="center" wrapText="true"/>
      <protection/>
    </xf>
    <xf applyAlignment="true" applyBorder="true" applyFill="true" applyFont="true" applyNumberFormat="true" borderId="4" fillId="3" fontId="15" numFmtId="1002" quotePrefix="false">
      <alignment horizontal="center" vertical="center" wrapText="true"/>
      <protection/>
    </xf>
    <xf applyBorder="true" applyFont="true" applyNumberFormat="true" borderId="4" fillId="0" fontId="9" numFmtId="1001" quotePrefix="false"/>
    <xf applyAlignment="true" applyBorder="true" applyFont="true" applyNumberFormat="true" borderId="4" fillId="0" fontId="9" numFmtId="1001" quotePrefix="false">
      <alignment wrapText="true"/>
    </xf>
    <xf applyAlignment="true" applyBorder="true" applyFont="true" applyNumberFormat="true" borderId="4" fillId="0" fontId="15" numFmtId="1001" quotePrefix="false">
      <alignment wrapText="true"/>
    </xf>
    <xf applyAlignment="true" applyBorder="true" applyFont="true" applyNumberFormat="true" borderId="4" fillId="0" fontId="15" numFmtId="1004" quotePrefix="false">
      <alignment wrapText="true"/>
    </xf>
    <xf applyAlignment="true" applyBorder="true" applyFont="true" applyNumberFormat="true" borderId="4" fillId="0" fontId="15" numFmtId="1003" quotePrefix="false">
      <alignment horizontal="center" vertical="center" wrapText="true"/>
    </xf>
    <xf applyAlignment="true" applyBorder="true" applyFont="true" applyNumberFormat="true" borderId="4" fillId="0" fontId="3" numFmtId="1003" quotePrefix="false">
      <alignment horizontal="center" vertical="center" wrapText="true"/>
    </xf>
    <xf applyAlignment="true" applyBorder="true" applyFont="true" applyNumberFormat="true" borderId="4" fillId="0" fontId="3" numFmtId="1000" quotePrefix="false">
      <alignment wrapText="true"/>
    </xf>
    <xf applyAlignment="true" applyBorder="true" applyFont="true" applyNumberFormat="true" borderId="4" fillId="0" fontId="3" numFmtId="1006" quotePrefix="false">
      <alignment horizontal="center" vertical="center" wrapText="true"/>
    </xf>
    <xf applyAlignment="true" applyBorder="true" applyFont="true" applyNumberFormat="true" borderId="4" fillId="0" fontId="3" numFmtId="1001" quotePrefix="false">
      <alignment horizontal="center" vertical="center" wrapText="true"/>
    </xf>
    <xf applyAlignment="true" applyBorder="true" applyFont="true" applyNumberFormat="true" borderId="4" fillId="0" fontId="14" numFmtId="1000" quotePrefix="false">
      <alignment horizontal="left" vertical="center" wrapText="true"/>
    </xf>
    <xf applyAlignment="true" applyBorder="true" applyFont="true" applyNumberFormat="true" borderId="4" fillId="0" fontId="14" numFmtId="1002" quotePrefix="false">
      <alignment horizontal="center" vertical="center" wrapText="true"/>
    </xf>
    <xf applyAlignment="true" applyBorder="true" applyFont="true" applyNumberFormat="true" borderId="4" fillId="0" fontId="14" numFmtId="1003" quotePrefix="false">
      <alignment horizontal="center" vertical="center" wrapText="true"/>
    </xf>
    <xf applyAlignment="true" applyBorder="true" applyFont="true" applyNumberFormat="true" borderId="4" fillId="0" fontId="15" numFmtId="1003" quotePrefix="false">
      <alignment horizontal="center" vertical="center" wrapText="true"/>
      <protection/>
    </xf>
    <xf applyAlignment="true" applyFont="true" applyNumberFormat="true" borderId="0" fillId="0" fontId="8" numFmtId="1001" quotePrefix="false">
      <alignment horizontal="left" wrapText="true"/>
      <protection/>
    </xf>
    <xf applyAlignment="true" applyFont="true" applyNumberFormat="true" borderId="0" fillId="0" fontId="8" numFmtId="1001" quotePrefix="false">
      <alignment horizontal="left" vertical="center" wrapText="true"/>
      <protection/>
    </xf>
    <xf applyAlignment="true" applyFont="true" applyNumberFormat="true" borderId="0" fillId="0" fontId="9" numFmtId="1000" quotePrefix="false">
      <alignment horizontal="left" wrapText="true"/>
      <protection locked="false"/>
    </xf>
    <xf applyAlignment="true" applyFont="true" applyNumberFormat="true" borderId="0" fillId="0" fontId="9" numFmtId="1000" quotePrefix="false">
      <alignment horizontal="left" wrapText="true"/>
      <protection locked="false"/>
    </xf>
    <xf applyAlignment="true" applyFont="true" applyNumberFormat="true" borderId="0" fillId="0" fontId="16" numFmtId="1007" quotePrefix="false">
      <alignment horizontal="left" wrapText="true"/>
      <protection/>
    </xf>
    <xf applyAlignment="true" applyFont="true" applyNumberFormat="true" borderId="0" fillId="0" fontId="2" numFmtId="1001" quotePrefix="false">
      <alignment horizontal="left" wrapText="true"/>
      <protection/>
    </xf>
    <xf applyAlignment="true" applyFont="true" applyNumberFormat="true" borderId="0" fillId="0" fontId="17" numFmtId="1001" quotePrefix="false">
      <alignment horizontal="left" wrapText="true"/>
    </xf>
    <xf applyAlignment="true" applyFont="true" applyNumberFormat="true" borderId="0" fillId="0" fontId="2" numFmtId="1001" quotePrefix="false">
      <alignment horizontal="left" wrapText="true"/>
    </xf>
    <xf applyAlignment="true" applyFont="true" applyNumberFormat="true" borderId="0" fillId="0" fontId="18" numFmtId="1001" quotePrefix="false">
      <alignment horizontal="left"/>
      <protection/>
    </xf>
    <xf applyAlignment="true" applyFont="true" applyNumberFormat="true" borderId="0" fillId="0" fontId="16" numFmtId="1001" quotePrefix="false">
      <alignment horizontal="left" wrapText="true"/>
      <protection/>
    </xf>
    <xf applyAlignment="true" applyFont="true" applyNumberFormat="true" borderId="0" fillId="0" fontId="10" numFmtId="1001" quotePrefix="false">
      <alignment horizontal="left"/>
      <protection/>
    </xf>
    <xf applyAlignment="true" applyFont="true" applyNumberFormat="true" borderId="0" fillId="0" fontId="5" numFmtId="1000" quotePrefix="false">
      <alignment wrapText="true"/>
      <protection/>
    </xf>
    <xf applyAlignment="true" applyFont="true" applyNumberFormat="true" borderId="0" fillId="0" fontId="5" numFmtId="1000" quotePrefix="false">
      <alignment horizontal="left" wrapText="true"/>
    </xf>
    <xf applyAlignment="true" applyFont="true" applyNumberFormat="true" borderId="0" fillId="0" fontId="5" numFmtId="1001" quotePrefix="false">
      <alignment wrapText="true"/>
    </xf>
    <xf applyAlignment="true" applyFont="true" applyNumberFormat="true" borderId="0" fillId="0" fontId="2" numFmtId="1000" quotePrefix="false">
      <alignment horizontal="left"/>
      <protection/>
    </xf>
    <xf applyAlignment="true" applyBorder="true" applyFont="true" applyNumberFormat="true" borderId="4" fillId="0" fontId="7" numFmtId="1000" quotePrefix="false">
      <alignment horizontal="center" vertical="center" wrapText="true"/>
    </xf>
    <xf applyAlignment="true" applyBorder="true" applyFont="true" applyNumberFormat="true" borderId="8" fillId="0" fontId="7" numFmtId="1000" quotePrefix="false">
      <alignment horizontal="center" vertical="center" wrapText="true"/>
    </xf>
    <xf applyAlignment="true" applyBorder="true" applyFont="true" applyNumberFormat="true" borderId="11" fillId="0" fontId="7" numFmtId="1000" quotePrefix="false">
      <alignment horizontal="center" vertical="center" wrapText="true"/>
    </xf>
    <xf applyAlignment="true" applyFont="true" applyNumberFormat="true" borderId="0" fillId="0" fontId="19" numFmtId="1000" quotePrefix="false">
      <alignment horizontal="center" vertical="center" wrapText="true"/>
      <protection/>
    </xf>
    <xf applyAlignment="true" applyBorder="true" applyFont="true" applyNumberFormat="true" borderId="4" fillId="0" fontId="19" numFmtId="1001" quotePrefix="false">
      <alignment horizontal="center" vertical="center" wrapText="true"/>
      <protection/>
    </xf>
    <xf applyAlignment="true" applyBorder="true" applyFont="true" applyNumberFormat="true" borderId="4" fillId="0" fontId="20" numFmtId="1000" quotePrefix="false">
      <alignment horizontal="center" vertical="center" wrapText="true"/>
      <protection/>
    </xf>
    <xf applyAlignment="true" applyBorder="true" applyFill="true" applyFont="true" applyNumberFormat="true" borderId="4" fillId="3" fontId="14" numFmtId="1000" quotePrefix="false">
      <alignment horizontal="center" vertical="center" wrapText="true"/>
      <protection/>
    </xf>
    <xf applyAlignment="true" applyBorder="true" applyFill="true" applyFont="true" applyNumberFormat="true" borderId="4" fillId="3" fontId="2" numFmtId="1000" quotePrefix="false">
      <alignment wrapText="true"/>
      <protection/>
    </xf>
    <xf applyAlignment="true" applyBorder="true" applyFont="true" applyNumberFormat="true" borderId="4" fillId="0" fontId="13" numFmtId="1002" quotePrefix="false">
      <alignment horizontal="center" vertical="center" wrapText="true"/>
      <protection locked="false"/>
    </xf>
    <xf applyAlignment="true" applyBorder="true" applyFill="true" applyFont="true" applyNumberFormat="true" borderId="4" fillId="3" fontId="12" numFmtId="1002" quotePrefix="false">
      <alignment horizontal="center" vertical="center" wrapText="true"/>
      <protection/>
    </xf>
    <xf applyAlignment="true" applyBorder="true" applyFont="true" applyNumberFormat="true" borderId="4" fillId="0" fontId="12" numFmtId="1002" quotePrefix="false">
      <alignment horizontal="center" vertical="center" wrapText="true"/>
      <protection locked="false"/>
    </xf>
    <xf applyAlignment="true" applyBorder="true" applyFill="true" applyFont="true" applyNumberFormat="true" borderId="4" fillId="3" fontId="12" numFmtId="1002" quotePrefix="false">
      <alignment horizontal="center" vertical="center" wrapText="true"/>
      <protection locked="false"/>
    </xf>
    <xf applyAlignment="true" applyBorder="true" applyFont="true" applyNumberFormat="true" borderId="4" fillId="0" fontId="12" numFmtId="1003" quotePrefix="false">
      <alignment horizontal="center" vertical="center" wrapText="true"/>
      <protection locked="false"/>
    </xf>
    <xf applyAlignment="true" applyBorder="true" applyFill="true" applyFont="true" applyNumberFormat="true" borderId="4" fillId="3" fontId="12" numFmtId="1003" quotePrefix="false">
      <alignment horizontal="center" vertical="center" wrapText="true"/>
      <protection/>
    </xf>
    <xf applyAlignment="true" applyBorder="true" applyFont="true" applyNumberFormat="true" borderId="4" fillId="0" fontId="2" numFmtId="1000" quotePrefix="false">
      <alignment wrapText="true"/>
      <protection/>
    </xf>
    <xf applyAlignment="true" applyBorder="true" applyFont="true" applyNumberFormat="true" borderId="4" fillId="0" fontId="13" numFmtId="1002" quotePrefix="false">
      <alignment horizontal="center" vertical="center" wrapText="true"/>
      <protection/>
    </xf>
    <xf applyAlignment="true" applyBorder="true" applyFont="true" applyNumberFormat="true" borderId="4" fillId="0" fontId="21" numFmtId="1003" quotePrefix="false">
      <alignment horizontal="center" vertical="center"/>
    </xf>
    <xf applyAlignment="true" applyFont="true" applyNumberFormat="true" borderId="0" fillId="0" fontId="2" numFmtId="1002" quotePrefix="false">
      <alignment wrapText="true"/>
      <protection/>
    </xf>
    <xf applyAlignment="true" applyFont="true" applyNumberFormat="true" borderId="0" fillId="0" fontId="9" numFmtId="1001" quotePrefix="false">
      <alignment horizontal="left"/>
    </xf>
    <xf applyAlignment="true" applyFont="true" applyNumberFormat="true" borderId="0" fillId="0" fontId="2" numFmtId="1000" quotePrefix="false">
      <alignment horizontal="left"/>
    </xf>
    <xf applyAlignment="true" applyFont="true" applyNumberFormat="true" borderId="0" fillId="0" fontId="3" numFmtId="1001" quotePrefix="false">
      <alignment wrapText="true"/>
      <protection/>
    </xf>
    <xf applyAlignment="true" applyFont="true" applyNumberFormat="true" borderId="0" fillId="0" fontId="4" numFmtId="1000" quotePrefix="false">
      <alignment horizontal="center" vertical="top" wrapText="true"/>
      <protection/>
    </xf>
    <xf applyAlignment="true" applyFont="true" applyNumberFormat="true" borderId="0" fillId="0" fontId="22" numFmtId="1000" quotePrefix="false">
      <alignment vertical="top"/>
      <protection/>
    </xf>
    <xf applyAlignment="true" applyFont="true" applyNumberFormat="true" borderId="0" fillId="0" fontId="4" numFmtId="1000" quotePrefix="false">
      <alignment horizontal="right" vertical="top" wrapText="true"/>
      <protection/>
    </xf>
    <xf applyAlignment="true" applyBorder="true" applyFont="true" applyNumberFormat="true" borderId="1" fillId="0" fontId="22" numFmtId="1000" quotePrefix="false">
      <alignment horizontal="center" vertical="top"/>
      <protection/>
    </xf>
    <xf applyAlignment="true" applyBorder="true" applyFont="true" applyNumberFormat="true" borderId="2" fillId="0" fontId="22" numFmtId="1000" quotePrefix="false">
      <alignment horizontal="center" vertical="top"/>
      <protection/>
    </xf>
    <xf applyAlignment="true" applyBorder="true" applyFont="true" applyNumberFormat="true" borderId="3" fillId="0" fontId="22" numFmtId="1000" quotePrefix="false">
      <alignment horizontal="center" vertical="top"/>
      <protection/>
    </xf>
    <xf applyAlignment="true" applyFont="true" applyNumberFormat="true" borderId="0" fillId="0" fontId="7" numFmtId="1000" quotePrefix="false">
      <alignment horizontal="center" vertical="top" wrapText="true"/>
      <protection/>
    </xf>
    <xf applyAlignment="true" applyFont="true" applyNumberFormat="true" borderId="0" fillId="0" fontId="15" numFmtId="1001" quotePrefix="false">
      <alignment horizontal="center" vertical="center" wrapText="true"/>
      <protection/>
    </xf>
    <xf applyAlignment="true" applyFont="true" applyNumberFormat="true" borderId="0" fillId="0" fontId="23" numFmtId="1000" quotePrefix="false">
      <alignment horizontal="left" vertical="center" wrapText="true"/>
      <protection/>
    </xf>
    <xf applyAlignment="true" applyFont="true" applyNumberFormat="true" borderId="0" fillId="0" fontId="14" numFmtId="1002" quotePrefix="false">
      <alignment horizontal="center" vertical="center" wrapText="true"/>
      <protection/>
    </xf>
    <xf applyAlignment="true" applyBorder="true" applyFont="true" applyNumberFormat="true" borderId="4" fillId="0" fontId="15" numFmtId="1001" quotePrefix="false">
      <alignment horizontal="center" vertical="center" wrapText="true"/>
      <protection/>
    </xf>
    <xf applyAlignment="true" applyBorder="true" applyFont="true" applyNumberFormat="true" borderId="4" fillId="0" fontId="14" numFmtId="1000" quotePrefix="false">
      <alignment horizontal="center" vertical="center" wrapText="true"/>
      <protection/>
    </xf>
    <xf applyAlignment="true" applyBorder="true" applyFont="true" applyNumberFormat="true" borderId="12" fillId="0" fontId="14" numFmtId="1000" quotePrefix="false">
      <alignment horizontal="center" vertical="center" wrapText="true"/>
      <protection/>
    </xf>
    <xf applyAlignment="true" applyBorder="true" applyFont="true" applyNumberFormat="true" borderId="13" fillId="0" fontId="14" numFmtId="1000" quotePrefix="false">
      <alignment horizontal="center" vertical="center" wrapText="true"/>
      <protection/>
    </xf>
    <xf applyAlignment="true" applyBorder="true" applyFont="true" applyNumberFormat="true" borderId="14" fillId="0" fontId="14" numFmtId="1000" quotePrefix="false">
      <alignment horizontal="center" vertical="center" wrapText="true"/>
      <protection/>
    </xf>
    <xf applyAlignment="true" applyBorder="true" applyFont="true" applyNumberFormat="true" borderId="6" fillId="0" fontId="14" numFmtId="1000" quotePrefix="false">
      <alignment horizontal="center" vertical="center" wrapText="true"/>
      <protection/>
    </xf>
    <xf applyAlignment="true" applyBorder="true" applyFont="true" applyNumberFormat="true" borderId="7" fillId="0" fontId="14" numFmtId="1000" quotePrefix="false">
      <alignment horizontal="center" vertical="center" wrapText="true"/>
      <protection/>
    </xf>
    <xf applyAlignment="true" applyBorder="true" applyFont="true" applyNumberFormat="true" borderId="4" fillId="0" fontId="14" numFmtId="1000" quotePrefix="false">
      <alignment horizontal="center" vertical="center" wrapText="true"/>
    </xf>
    <xf applyAlignment="true" applyBorder="true" applyFont="true" applyNumberFormat="true" borderId="5" fillId="0" fontId="14" numFmtId="1000" quotePrefix="false">
      <alignment horizontal="center" vertical="center" wrapText="true"/>
      <protection/>
    </xf>
    <xf applyAlignment="true" applyBorder="true" applyFont="true" applyNumberFormat="true" borderId="8" fillId="0" fontId="15" numFmtId="1001" quotePrefix="false">
      <alignment horizontal="center" vertical="center" wrapText="true"/>
      <protection/>
    </xf>
    <xf applyAlignment="true" applyBorder="true" applyFont="true" applyNumberFormat="true" borderId="8" fillId="0" fontId="14" numFmtId="1000" quotePrefix="false">
      <alignment horizontal="center" vertical="center" wrapText="true"/>
      <protection/>
    </xf>
    <xf applyAlignment="true" applyBorder="true" applyFont="true" applyNumberFormat="true" borderId="9" fillId="0" fontId="14" numFmtId="1000" quotePrefix="false">
      <alignment horizontal="center" vertical="center" wrapText="true"/>
      <protection/>
    </xf>
    <xf applyAlignment="true" applyBorder="true" applyFont="true" applyNumberFormat="true" borderId="15" fillId="0" fontId="14" numFmtId="1000" quotePrefix="false">
      <alignment horizontal="center" vertical="center" wrapText="true"/>
      <protection/>
    </xf>
    <xf applyAlignment="true" applyBorder="true" applyFont="true" applyNumberFormat="true" borderId="16" fillId="0" fontId="14" numFmtId="1000" quotePrefix="false">
      <alignment horizontal="center" vertical="center" wrapText="true"/>
      <protection/>
    </xf>
    <xf applyAlignment="true" applyBorder="true" applyFill="true" applyFont="true" applyNumberFormat="true" borderId="4" fillId="2" fontId="14" numFmtId="1000" quotePrefix="false">
      <alignment horizontal="center" vertical="center" wrapText="true"/>
      <protection/>
    </xf>
    <xf applyAlignment="true" applyBorder="true" applyFill="true" applyFont="true" applyNumberFormat="true" borderId="7" fillId="2" fontId="14" numFmtId="1000" quotePrefix="false">
      <alignment horizontal="center" vertical="center" wrapText="true"/>
      <protection/>
    </xf>
    <xf applyAlignment="true" applyBorder="true" applyFont="true" applyNumberFormat="true" borderId="8" fillId="0" fontId="14" numFmtId="1000" quotePrefix="false">
      <alignment horizontal="center" vertical="center" wrapText="true"/>
    </xf>
    <xf applyAlignment="true" applyBorder="true" applyFont="true" applyNumberFormat="true" borderId="10" fillId="0" fontId="14" numFmtId="1000" quotePrefix="false">
      <alignment horizontal="center" vertical="center" wrapText="true"/>
      <protection/>
    </xf>
    <xf applyAlignment="true" applyBorder="true" applyFont="true" applyNumberFormat="true" borderId="11" fillId="0" fontId="15" numFmtId="1001" quotePrefix="false">
      <alignment horizontal="center" vertical="center" wrapText="true"/>
      <protection/>
    </xf>
    <xf applyAlignment="true" applyBorder="true" applyFont="true" applyNumberFormat="true" borderId="11" fillId="0" fontId="14" numFmtId="1000" quotePrefix="false">
      <alignment horizontal="center" vertical="center" wrapText="true"/>
      <protection/>
    </xf>
    <xf applyAlignment="true" applyBorder="true" applyFont="true" applyNumberFormat="true" borderId="11" fillId="0" fontId="14" numFmtId="1000" quotePrefix="false">
      <alignment horizontal="center" vertical="center" wrapText="true"/>
    </xf>
    <xf applyAlignment="true" applyBorder="true" applyFont="true" applyNumberFormat="true" borderId="4" fillId="0" fontId="15" numFmtId="1000" quotePrefix="false">
      <alignment horizontal="center" vertical="center" wrapText="true"/>
      <protection/>
    </xf>
    <xf applyAlignment="true" applyBorder="true" applyFont="true" applyNumberFormat="true" borderId="17" fillId="0" fontId="3" numFmtId="1001" quotePrefix="false">
      <alignment horizontal="center" vertical="center" wrapText="true"/>
      <protection/>
    </xf>
    <xf applyAlignment="true" applyBorder="true" applyFill="true" applyFont="true" applyNumberFormat="true" borderId="4" fillId="4" fontId="7" numFmtId="1000" quotePrefix="false">
      <alignment horizontal="center" vertical="center" wrapText="true"/>
    </xf>
    <xf applyAlignment="true" applyBorder="true" applyFill="true" applyFont="true" applyNumberFormat="true" borderId="4" fillId="4" fontId="24" numFmtId="1000" quotePrefix="false">
      <alignment horizontal="center" vertical="center" wrapText="true"/>
    </xf>
    <xf applyAlignment="true" applyBorder="true" applyFill="true" applyFont="true" applyNumberFormat="true" borderId="4" fillId="3" fontId="14" numFmtId="1000" quotePrefix="false">
      <alignment horizontal="left" vertical="center" wrapText="true"/>
      <protection/>
    </xf>
    <xf applyAlignment="true" applyBorder="true" applyFill="true" applyFont="true" applyNumberFormat="true" borderId="4" fillId="3" fontId="20" numFmtId="1008" quotePrefix="false">
      <alignment horizontal="center" vertical="center" wrapText="true"/>
      <protection/>
    </xf>
    <xf applyAlignment="true" applyBorder="true" applyFill="true" applyFont="true" applyNumberFormat="true" borderId="4" fillId="3" fontId="20" numFmtId="1004" quotePrefix="false">
      <alignment horizontal="center" vertical="center" wrapText="true"/>
      <protection/>
    </xf>
    <xf applyAlignment="true" applyBorder="true" applyFill="true" applyFont="true" applyNumberFormat="true" borderId="4" fillId="3" fontId="20" numFmtId="1000" quotePrefix="false">
      <alignment horizontal="center" vertical="center" wrapText="true"/>
      <protection/>
    </xf>
    <xf applyAlignment="true" applyBorder="true" applyFont="true" applyNumberFormat="true" borderId="4" fillId="0" fontId="20" numFmtId="1008" quotePrefix="false">
      <alignment horizontal="center" vertical="center" wrapText="true"/>
      <protection/>
    </xf>
    <xf applyAlignment="true" applyBorder="true" applyFont="true" applyNumberFormat="true" borderId="4" fillId="0" fontId="20" numFmtId="1004" quotePrefix="false">
      <alignment horizontal="center" vertical="center" wrapText="true"/>
      <protection/>
    </xf>
    <xf applyAlignment="true" applyBorder="true" applyFont="true" applyNumberFormat="true" borderId="4" fillId="0" fontId="19" numFmtId="1004" quotePrefix="false">
      <alignment horizontal="center" wrapText="true"/>
      <protection/>
    </xf>
    <xf applyAlignment="true" applyBorder="true" applyFont="true" applyNumberFormat="true" borderId="4" fillId="0" fontId="19" numFmtId="1000" quotePrefix="false">
      <alignment horizontal="center" wrapText="true"/>
      <protection/>
    </xf>
    <xf applyAlignment="true" applyBorder="true" applyFont="true" applyNumberFormat="true" borderId="4" fillId="0" fontId="20" numFmtId="1000" quotePrefix="false">
      <alignment horizontal="center" wrapText="true"/>
      <protection/>
    </xf>
    <xf applyAlignment="true" applyBorder="true" applyFont="true" applyNumberFormat="true" borderId="4" fillId="0" fontId="20" numFmtId="1004" quotePrefix="false">
      <alignment horizontal="center" wrapText="true"/>
      <protection/>
    </xf>
    <xf applyAlignment="true" applyBorder="true" applyFill="true" applyFont="true" applyNumberFormat="true" borderId="4" fillId="3" fontId="15" numFmtId="1000" quotePrefix="false">
      <alignment horizontal="left" vertical="center" wrapText="true"/>
    </xf>
    <xf applyAlignment="true" applyBorder="true" applyFill="true" applyFont="true" applyNumberFormat="true" borderId="4" fillId="3" fontId="13" numFmtId="1008" quotePrefix="false">
      <alignment horizontal="center" vertical="center" wrapText="true"/>
      <protection/>
    </xf>
    <xf applyAlignment="true" applyBorder="true" applyFont="true" applyNumberFormat="true" borderId="4" fillId="0" fontId="13" numFmtId="1008" quotePrefix="false">
      <alignment horizontal="center" vertical="center" wrapText="true"/>
      <protection/>
    </xf>
    <xf applyAlignment="true" applyBorder="true" applyFont="true" applyNumberFormat="true" borderId="4" fillId="0" fontId="13" numFmtId="1004" quotePrefix="false">
      <alignment horizontal="center" vertical="center" wrapText="true"/>
      <protection/>
    </xf>
    <xf applyAlignment="true" applyBorder="true" applyFont="true" applyNumberFormat="true" borderId="12" fillId="0" fontId="7" numFmtId="1000" quotePrefix="false">
      <alignment horizontal="left" vertical="center" wrapText="true"/>
      <protection/>
    </xf>
    <xf applyAlignment="true" applyBorder="true" applyFont="true" applyNumberFormat="true" borderId="4" fillId="0" fontId="3" numFmtId="1000" quotePrefix="false">
      <alignment horizontal="left" vertical="center" wrapText="true"/>
      <protection/>
    </xf>
    <xf applyAlignment="true" applyBorder="true" applyFont="true" applyNumberFormat="true" borderId="4" fillId="0" fontId="25" numFmtId="1000" quotePrefix="false">
      <alignment horizontal="left" vertical="center" wrapText="true"/>
    </xf>
    <xf applyAlignment="true" applyBorder="true" applyFill="true" applyFont="true" applyNumberFormat="true" borderId="4" fillId="3" fontId="23" numFmtId="1000" quotePrefix="false">
      <alignment horizontal="left" vertical="center" wrapText="true"/>
      <protection/>
    </xf>
    <xf applyAlignment="true" applyBorder="true" applyFill="true" applyFont="true" applyNumberFormat="true" borderId="4" fillId="3" fontId="14" numFmtId="1008" quotePrefix="false">
      <alignment horizontal="center" vertical="center" wrapText="true"/>
      <protection/>
    </xf>
    <xf applyAlignment="true" applyBorder="true" applyFill="true" applyFont="true" applyNumberFormat="true" borderId="4" fillId="3" fontId="14" numFmtId="1004" quotePrefix="false">
      <alignment horizontal="center" vertical="center" wrapText="true"/>
      <protection/>
    </xf>
    <xf applyAlignment="true" applyBorder="true" applyFill="true" applyFont="true" applyNumberFormat="true" borderId="4" fillId="3" fontId="14" numFmtId="1002" quotePrefix="false">
      <alignment horizontal="center" vertical="center" wrapText="true"/>
      <protection/>
    </xf>
    <xf applyFont="true" applyNumberFormat="true" borderId="0" fillId="0" fontId="2" numFmtId="1001" quotePrefix="false">
      <protection/>
    </xf>
    <xf applyFont="true" applyNumberFormat="true" borderId="0" fillId="0" fontId="2" numFmtId="1000" quotePrefix="false">
      <protection/>
    </xf>
    <xf applyFill="true" applyFont="true" applyNumberFormat="true" borderId="0" fillId="2" fontId="2" numFmtId="1000" quotePrefix="false">
      <protection/>
    </xf>
    <xf applyAlignment="true" applyFill="true" applyFont="true" applyNumberFormat="true" borderId="0" fillId="2" fontId="2" numFmtId="1000" quotePrefix="false">
      <alignment wrapText="true"/>
      <protection/>
    </xf>
    <xf applyAlignment="true" applyFont="true" applyNumberFormat="true" borderId="0" fillId="0" fontId="2" numFmtId="1000" quotePrefix="false">
      <alignment horizontal="left" wrapText="true"/>
      <protection/>
    </xf>
    <xf applyAlignment="true" applyFont="true" applyNumberFormat="true" borderId="0" fillId="0" fontId="2" numFmtId="1000" quotePrefix="false">
      <alignment horizontal="right"/>
    </xf>
    <xf applyFont="true" applyNumberFormat="true" borderId="0" fillId="0" fontId="2" numFmtId="1000" quotePrefix="false"/>
    <xf applyAlignment="true" applyFont="true" applyNumberFormat="true" borderId="0" fillId="0" fontId="4" numFmtId="1000" quotePrefix="false">
      <alignment horizontal="center" vertical="top" wrapText="true"/>
    </xf>
    <xf applyAlignment="true" applyFont="true" applyNumberFormat="true" borderId="0" fillId="0" fontId="4" numFmtId="1000" quotePrefix="false">
      <alignment vertical="top" wrapText="true"/>
    </xf>
    <xf applyAlignment="true" applyFont="true" applyNumberFormat="true" borderId="0" fillId="0" fontId="22" numFmtId="1000" quotePrefix="false">
      <alignment vertical="top"/>
    </xf>
    <xf applyAlignment="true" applyFont="true" applyNumberFormat="true" borderId="0" fillId="0" fontId="4" numFmtId="1000" quotePrefix="false">
      <alignment horizontal="right" vertical="top" wrapText="true"/>
    </xf>
    <xf applyAlignment="true" applyBorder="true" applyFont="true" applyNumberFormat="true" borderId="1" fillId="0" fontId="4" numFmtId="1000" quotePrefix="false">
      <alignment horizontal="center" vertical="top" wrapText="true"/>
    </xf>
    <xf applyAlignment="true" applyBorder="true" applyFont="true" applyNumberFormat="true" borderId="2" fillId="0" fontId="4" numFmtId="1000" quotePrefix="false">
      <alignment horizontal="center" vertical="top" wrapText="true"/>
    </xf>
    <xf applyAlignment="true" applyBorder="true" applyFont="true" applyNumberFormat="true" borderId="3" fillId="0" fontId="4" numFmtId="1000" quotePrefix="false">
      <alignment horizontal="center" vertical="top" wrapText="true"/>
    </xf>
    <xf applyAlignment="true" applyFont="true" applyNumberFormat="true" borderId="0" fillId="0" fontId="7" numFmtId="1000" quotePrefix="false">
      <alignment horizontal="center" vertical="top" wrapText="true"/>
    </xf>
    <xf applyAlignment="true" applyFont="true" applyNumberFormat="true" borderId="0" fillId="0" fontId="7" numFmtId="1000" quotePrefix="false">
      <alignment vertical="top" wrapText="true"/>
    </xf>
    <xf applyAlignment="true" applyBorder="true" applyFont="true" applyNumberFormat="true" borderId="4" fillId="0" fontId="5" numFmtId="1000" quotePrefix="false">
      <alignment horizontal="center" vertical="top" wrapText="true"/>
    </xf>
    <xf applyAlignment="true" applyBorder="true" applyFont="true" applyNumberFormat="true" borderId="4" fillId="0" fontId="26" numFmtId="1009" quotePrefix="false">
      <alignment horizontal="center" vertical="top" wrapText="true"/>
    </xf>
    <xf applyAlignment="true" applyBorder="true" applyFont="true" applyNumberFormat="true" borderId="7" fillId="0" fontId="26" numFmtId="1009" quotePrefix="false">
      <alignment horizontal="center" vertical="top" wrapText="true"/>
    </xf>
    <xf applyAlignment="true" applyBorder="true" applyFont="true" applyNumberFormat="true" borderId="11" fillId="0" fontId="5" numFmtId="1000" quotePrefix="false">
      <alignment horizontal="center" vertical="top" wrapText="true"/>
    </xf>
    <xf applyAlignment="true" applyFont="true" applyNumberFormat="true" borderId="0" fillId="0" fontId="26" numFmtId="1000" quotePrefix="false">
      <alignment horizontal="center" vertical="top" wrapText="true"/>
    </xf>
    <xf applyAlignment="true" applyBorder="true" applyFont="true" applyNumberFormat="true" borderId="4" fillId="0" fontId="12" numFmtId="1001" quotePrefix="false">
      <alignment horizontal="center" vertical="center" wrapText="true"/>
    </xf>
    <xf applyAlignment="true" applyFont="true" applyNumberFormat="true" borderId="0" fillId="0" fontId="13" numFmtId="1002" quotePrefix="false">
      <alignment horizontal="center" vertical="center" wrapText="true"/>
    </xf>
    <xf applyAlignment="true" applyBorder="true" applyFont="true" applyNumberFormat="true" borderId="4" fillId="0" fontId="5" numFmtId="1000" quotePrefix="false">
      <alignment horizontal="left" vertical="top" wrapText="true"/>
    </xf>
    <xf applyAlignment="true" applyBorder="true" applyFont="true" applyNumberFormat="true" borderId="4" fillId="0" fontId="3" numFmtId="1004" quotePrefix="false">
      <alignment horizontal="center" vertical="center" wrapText="true"/>
    </xf>
    <xf applyAlignment="true" applyBorder="true" applyFont="true" applyNumberFormat="true" borderId="4" fillId="0" fontId="7" numFmtId="1004" quotePrefix="false">
      <alignment horizontal="center" vertical="center" wrapText="true"/>
    </xf>
    <xf applyAlignment="true" applyBorder="true" applyFill="true" applyFont="true" applyNumberFormat="true" borderId="4" fillId="2" fontId="5" numFmtId="1000" quotePrefix="false">
      <alignment horizontal="left" vertical="top" wrapText="true"/>
    </xf>
    <xf applyFont="true" applyNumberFormat="true" borderId="0" fillId="0" fontId="2" numFmtId="1001" quotePrefix="false"/>
    <xf applyAlignment="true" applyFont="true" applyNumberFormat="true" borderId="0" fillId="0" fontId="2" numFmtId="1004" quotePrefix="false">
      <alignment wrapText="true"/>
    </xf>
    <xf applyAlignment="true" applyFont="true" applyNumberFormat="true" borderId="0" fillId="0" fontId="10" numFmtId="1001" quotePrefix="false">
      <alignment wrapText="true"/>
    </xf>
    <xf applyAlignment="true" applyBorder="true" applyFont="true" applyNumberFormat="true" borderId="1" fillId="0" fontId="2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IV34"/>
  <sheetViews>
    <sheetView showZeros="true" workbookViewId="0"/>
  </sheetViews>
  <sheetFormatPr baseColWidth="8" customHeight="false" defaultColWidth="9.01963900951847" defaultRowHeight="11.25" zeroHeight="false"/>
  <cols>
    <col bestFit="true" customWidth="true" max="1" min="1" outlineLevel="0" style="1" width="6.2010022419594"/>
    <col bestFit="true" customWidth="true" max="2" min="2" outlineLevel="0" style="2" width="30.4412811496263"/>
    <col bestFit="true" customWidth="true" max="3" min="3" outlineLevel="0" style="2" width="7.04659293389476"/>
    <col bestFit="true" customWidth="true" max="4" min="4" outlineLevel="0" style="2" width="8.31497998679489"/>
    <col bestFit="true" customWidth="true" max="5" min="5" outlineLevel="0" style="2" width="7.75125263328307"/>
    <col bestFit="true" customWidth="true" max="6" min="6" outlineLevel="0" style="2" width="5.77820655765936"/>
    <col bestFit="true" customWidth="true" max="7" min="7" outlineLevel="0" style="2" width="8.73777567109493"/>
    <col bestFit="true" customWidth="true" max="8" min="8" outlineLevel="0" style="2" width="7.4693886181948"/>
    <col bestFit="true" customWidth="true" max="9" min="9" outlineLevel="0" style="2" width="6.62379724959472"/>
    <col bestFit="true" customWidth="true" max="10" min="10" outlineLevel="0" style="2" width="5.91913822687113"/>
    <col bestFit="true" customWidth="true" max="12" min="11" outlineLevel="0" style="2" width="6.34193391117118"/>
    <col bestFit="true" customWidth="true" max="13" min="13" outlineLevel="0" style="2" width="7.61032028740658"/>
    <col customWidth="true" max="14" min="14" outlineLevel="0" style="2" width="8.34923072524756"/>
    <col bestFit="true" customWidth="true" max="15" min="15" outlineLevel="0" style="2" width="8.31497998679489"/>
    <col bestFit="true" customWidth="true" max="16" min="16" outlineLevel="0" style="2" width="10.0061620473303"/>
    <col bestFit="true" customWidth="true" max="17" min="17" outlineLevel="0" style="2" width="11.1336174310187"/>
    <col bestFit="true" customWidth="true" max="18" min="18" outlineLevel="0" style="2" width="9.16057135539497"/>
    <col bestFit="true" customWidth="true" max="19" min="19" outlineLevel="0" style="2" width="9.72429870890678"/>
    <col bestFit="true" customWidth="true" max="20" min="20" outlineLevel="0" style="2" width="8.31497998679489"/>
    <col bestFit="true" customWidth="true" max="21" min="21" outlineLevel="0" style="2" width="11.1336174310187"/>
    <col bestFit="true" customWidth="true" max="22" min="22" outlineLevel="0" style="2" width="10.4289577316304"/>
    <col bestFit="true" customWidth="true" max="24" min="23" outlineLevel="0" style="2" width="12.8247994915541"/>
    <col bestFit="true" customWidth="true" max="25" min="25" outlineLevel="0" style="2" width="11.8382764537423"/>
    <col bestFit="true" customWidth="true" max="26" min="26" outlineLevel="0" style="2" width="9.30150302460674"/>
    <col bestFit="true" customWidth="true" max="16384" min="27" outlineLevel="0" style="2" width="9.01963900951847"/>
  </cols>
  <sheetData>
    <row customFormat="true" customHeight="true" ht="12.75" outlineLevel="0" r="1" s="3">
      <c r="A1" s="4" t="n"/>
      <c r="X1" s="5" t="s">
        <v>0</v>
      </c>
      <c r="Y1" s="5" t="s"/>
    </row>
    <row customFormat="true" customHeight="true" ht="15.75" outlineLevel="0" r="2" s="6">
      <c r="A2" s="7" t="n"/>
      <c r="B2" s="8" t="s">
        <v>1</v>
      </c>
      <c r="C2" s="8" t="s"/>
      <c r="D2" s="8" t="s"/>
      <c r="E2" s="8" t="s"/>
      <c r="F2" s="8" t="s"/>
      <c r="G2" s="8" t="s"/>
      <c r="H2" s="8" t="s"/>
      <c r="I2" s="8" t="s"/>
      <c r="J2" s="8" t="s"/>
      <c r="K2" s="8" t="s"/>
      <c r="L2" s="8" t="s"/>
      <c r="M2" s="8" t="s"/>
      <c r="N2" s="8" t="s"/>
      <c r="O2" s="8" t="s"/>
      <c r="P2" s="8" t="s"/>
      <c r="Q2" s="8" t="s"/>
      <c r="R2" s="8" t="s"/>
      <c r="S2" s="8" t="s"/>
    </row>
    <row customFormat="true" customHeight="true" ht="15.75" outlineLevel="0" r="3" s="9">
      <c r="A3" s="10" t="n"/>
      <c r="C3" s="11" t="n"/>
      <c r="D3" s="11" t="n"/>
      <c r="E3" s="11" t="n"/>
      <c r="F3" s="11" t="s">
        <v>2</v>
      </c>
      <c r="G3" s="12" t="s">
        <v>3</v>
      </c>
      <c r="H3" s="13" t="s"/>
      <c r="I3" s="13" t="s"/>
      <c r="J3" s="13" t="s"/>
      <c r="K3" s="13" t="s"/>
      <c r="L3" s="13" t="s"/>
      <c r="M3" s="14" t="s"/>
      <c r="N3" s="11" t="n"/>
      <c r="O3" s="11" t="n"/>
      <c r="P3" s="11" t="n"/>
      <c r="Q3" s="11" t="n"/>
      <c r="R3" s="11" t="n"/>
      <c r="S3" s="11" t="n"/>
    </row>
    <row customFormat="true" customHeight="true" ht="15.75" outlineLevel="0" r="4" s="6">
      <c r="A4" s="7" t="n"/>
      <c r="B4" s="15" t="n"/>
      <c r="C4" s="15" t="n"/>
      <c r="D4" s="15" t="n"/>
      <c r="E4" s="15" t="n"/>
      <c r="F4" s="16" t="n"/>
      <c r="G4" s="16" t="s"/>
      <c r="H4" s="16" t="s"/>
      <c r="I4" s="16" t="s"/>
      <c r="J4" s="16" t="s"/>
      <c r="K4" s="16" t="s"/>
      <c r="L4" s="16" t="s"/>
      <c r="M4" s="16" t="s"/>
      <c r="N4" s="16" t="s"/>
      <c r="O4" s="15" t="n"/>
      <c r="P4" s="15" t="n"/>
      <c r="Q4" s="15" t="n"/>
      <c r="R4" s="15" t="n"/>
      <c r="S4" s="15" t="n"/>
    </row>
    <row customFormat="true" ht="11.25" outlineLevel="0" r="5" s="6">
      <c r="A5" s="17" t="n"/>
      <c r="B5" s="18" t="s">
        <v>4</v>
      </c>
      <c r="C5" s="19" t="s">
        <v>5</v>
      </c>
      <c r="D5" s="20" t="s"/>
      <c r="E5" s="20" t="s"/>
      <c r="F5" s="20" t="s"/>
      <c r="G5" s="20" t="s"/>
      <c r="H5" s="20" t="s"/>
      <c r="I5" s="20" t="s"/>
      <c r="J5" s="20" t="s"/>
      <c r="K5" s="20" t="s"/>
      <c r="L5" s="20" t="s"/>
      <c r="M5" s="21" t="s"/>
      <c r="N5" s="6" t="n"/>
      <c r="O5" s="6" t="n"/>
      <c r="P5" s="6" t="n"/>
      <c r="Q5" s="6" t="n"/>
      <c r="R5" s="6" t="n"/>
    </row>
    <row customFormat="true" customHeight="true" ht="12.75" outlineLevel="0" r="6" s="6">
      <c r="A6" s="17" t="n"/>
      <c r="C6" s="22" t="s">
        <v>6</v>
      </c>
      <c r="D6" s="22" t="s"/>
      <c r="E6" s="22" t="s"/>
      <c r="F6" s="22" t="s"/>
      <c r="G6" s="22" t="s"/>
      <c r="H6" s="22" t="s"/>
      <c r="I6" s="22" t="s"/>
      <c r="J6" s="22" t="s"/>
      <c r="K6" s="22" t="s"/>
      <c r="L6" s="22" t="s"/>
      <c r="M6" s="22" t="s"/>
    </row>
    <row customFormat="true" customHeight="true" ht="15.75" outlineLevel="0" r="7" s="6">
      <c r="A7" s="7" t="n"/>
      <c r="B7" s="15" t="n"/>
      <c r="C7" s="15" t="n"/>
      <c r="D7" s="15" t="s"/>
      <c r="E7" s="15" t="s"/>
      <c r="F7" s="15" t="s"/>
      <c r="G7" s="15" t="s"/>
      <c r="H7" s="15" t="s"/>
      <c r="I7" s="16" t="n"/>
      <c r="J7" s="16" t="n"/>
      <c r="K7" s="16" t="n"/>
      <c r="L7" s="16" t="n"/>
      <c r="M7" s="16" t="n"/>
      <c r="N7" s="16" t="n"/>
      <c r="O7" s="16" t="n"/>
      <c r="P7" s="16" t="n"/>
      <c r="Q7" s="16" t="n"/>
      <c r="R7" s="16" t="n"/>
      <c r="S7" s="15" t="n"/>
      <c r="T7" s="15" t="n"/>
      <c r="U7" s="15" t="n"/>
      <c r="V7" s="15" t="n"/>
      <c r="W7" s="15" t="n"/>
      <c r="X7" s="15" t="n"/>
      <c r="Y7" s="23" t="s">
        <v>7</v>
      </c>
    </row>
    <row customFormat="true" ht="11.25" outlineLevel="0" r="8" s="6">
      <c r="A8" s="7" t="n"/>
      <c r="B8" s="15" t="n"/>
      <c r="C8" s="15" t="n"/>
      <c r="D8" s="15" t="n"/>
      <c r="E8" s="15" t="n"/>
      <c r="F8" s="15" t="n"/>
      <c r="G8" s="15" t="n"/>
      <c r="H8" s="15" t="n"/>
      <c r="I8" s="15" t="n"/>
      <c r="J8" s="15" t="n"/>
      <c r="K8" s="15" t="n"/>
      <c r="L8" s="15" t="n"/>
      <c r="M8" s="15" t="n"/>
      <c r="N8" s="15" t="n"/>
      <c r="O8" s="15" t="n"/>
      <c r="P8" s="15" t="n"/>
      <c r="Q8" s="15" t="n"/>
      <c r="R8" s="15" t="n"/>
      <c r="S8" s="15" t="n"/>
      <c r="T8" s="15" t="n"/>
      <c r="U8" s="15" t="n"/>
      <c r="V8" s="15" t="n"/>
      <c r="W8" s="15" t="n"/>
      <c r="X8" s="15" t="n"/>
    </row>
    <row customHeight="true" ht="21.75" outlineLevel="0" r="9">
      <c r="A9" s="24" t="s">
        <v>8</v>
      </c>
      <c r="B9" s="25" t="s">
        <v>9</v>
      </c>
      <c r="C9" s="25" t="s">
        <v>10</v>
      </c>
      <c r="D9" s="26" t="s"/>
      <c r="E9" s="25" t="s">
        <v>11</v>
      </c>
      <c r="F9" s="25" t="s">
        <v>12</v>
      </c>
      <c r="G9" s="27" t="s"/>
      <c r="H9" s="27" t="s"/>
      <c r="I9" s="27" t="s"/>
      <c r="J9" s="27" t="s"/>
      <c r="K9" s="27" t="s"/>
      <c r="L9" s="28" t="s"/>
      <c r="M9" s="25" t="s">
        <v>13</v>
      </c>
      <c r="N9" s="25" t="s">
        <v>14</v>
      </c>
      <c r="O9" s="27" t="s"/>
      <c r="P9" s="27" t="s"/>
      <c r="Q9" s="27" t="s"/>
      <c r="R9" s="27" t="s"/>
      <c r="S9" s="27" t="s"/>
      <c r="T9" s="28" t="s"/>
      <c r="U9" s="25" t="s">
        <v>15</v>
      </c>
      <c r="V9" s="25" t="s">
        <v>16</v>
      </c>
      <c r="W9" s="25" t="s">
        <v>17</v>
      </c>
      <c r="X9" s="28" t="s"/>
      <c r="Y9" s="29" t="s">
        <v>18</v>
      </c>
      <c r="Z9" s="29" t="s">
        <v>19</v>
      </c>
    </row>
    <row customHeight="true" ht="12.75" outlineLevel="0" r="10">
      <c r="A10" s="30" t="s"/>
      <c r="B10" s="31" t="s"/>
      <c r="C10" s="32" t="s"/>
      <c r="D10" s="33" t="s"/>
      <c r="E10" s="31" t="s"/>
      <c r="F10" s="25" t="s">
        <v>20</v>
      </c>
      <c r="G10" s="25" t="s">
        <v>21</v>
      </c>
      <c r="H10" s="25" t="s">
        <v>22</v>
      </c>
      <c r="I10" s="27" t="s"/>
      <c r="J10" s="27" t="s"/>
      <c r="K10" s="27" t="s"/>
      <c r="L10" s="28" t="s"/>
      <c r="M10" s="31" t="s"/>
      <c r="N10" s="25" t="s">
        <v>20</v>
      </c>
      <c r="O10" s="25" t="s">
        <v>21</v>
      </c>
      <c r="P10" s="25" t="s">
        <v>22</v>
      </c>
      <c r="Q10" s="27" t="s"/>
      <c r="R10" s="27" t="s"/>
      <c r="S10" s="27" t="s"/>
      <c r="T10" s="28" t="s"/>
      <c r="U10" s="31" t="s"/>
      <c r="V10" s="31" t="s"/>
      <c r="W10" s="25" t="s">
        <v>7</v>
      </c>
      <c r="X10" s="25" t="s">
        <v>23</v>
      </c>
      <c r="Y10" s="34" t="s"/>
      <c r="Z10" s="34" t="s"/>
    </row>
    <row customHeight="true" ht="101.25" outlineLevel="0" r="11">
      <c r="A11" s="35" t="s"/>
      <c r="B11" s="36" t="s"/>
      <c r="C11" s="25" t="s">
        <v>24</v>
      </c>
      <c r="D11" s="25" t="s">
        <v>25</v>
      </c>
      <c r="E11" s="36" t="s"/>
      <c r="F11" s="36" t="s"/>
      <c r="G11" s="36" t="s"/>
      <c r="H11" s="25" t="s">
        <v>26</v>
      </c>
      <c r="I11" s="25" t="s">
        <v>27</v>
      </c>
      <c r="J11" s="25" t="s">
        <v>28</v>
      </c>
      <c r="K11" s="25" t="s">
        <v>29</v>
      </c>
      <c r="L11" s="25" t="s">
        <v>30</v>
      </c>
      <c r="M11" s="36" t="s"/>
      <c r="N11" s="36" t="s"/>
      <c r="O11" s="36" t="s"/>
      <c r="P11" s="25" t="s">
        <v>31</v>
      </c>
      <c r="Q11" s="25" t="s">
        <v>32</v>
      </c>
      <c r="R11" s="25" t="s">
        <v>33</v>
      </c>
      <c r="S11" s="25" t="s">
        <v>34</v>
      </c>
      <c r="T11" s="25" t="s">
        <v>35</v>
      </c>
      <c r="U11" s="36" t="s"/>
      <c r="V11" s="36" t="s"/>
      <c r="W11" s="36" t="s"/>
      <c r="X11" s="36" t="s"/>
      <c r="Y11" s="37" t="s"/>
      <c r="Z11" s="37" t="s"/>
    </row>
    <row customFormat="true" customHeight="true" ht="30" outlineLevel="0" r="12" s="38">
      <c r="A12" s="39" t="s">
        <v>36</v>
      </c>
      <c r="B12" s="40" t="n">
        <v>2</v>
      </c>
      <c r="C12" s="40" t="n">
        <v>3</v>
      </c>
      <c r="D12" s="40" t="n">
        <v>4</v>
      </c>
      <c r="E12" s="40" t="s">
        <v>37</v>
      </c>
      <c r="F12" s="40" t="n">
        <v>6</v>
      </c>
      <c r="G12" s="40" t="s">
        <v>38</v>
      </c>
      <c r="H12" s="40" t="n">
        <v>8</v>
      </c>
      <c r="I12" s="40" t="n">
        <v>9</v>
      </c>
      <c r="J12" s="40" t="n">
        <v>10</v>
      </c>
      <c r="K12" s="40" t="n">
        <v>11</v>
      </c>
      <c r="L12" s="40" t="n">
        <v>12</v>
      </c>
      <c r="M12" s="40" t="n">
        <v>13</v>
      </c>
      <c r="N12" s="40" t="n">
        <v>14</v>
      </c>
      <c r="O12" s="40" t="s">
        <v>39</v>
      </c>
      <c r="P12" s="40" t="n">
        <v>16</v>
      </c>
      <c r="Q12" s="40" t="n">
        <v>17</v>
      </c>
      <c r="R12" s="40" t="n">
        <v>18</v>
      </c>
      <c r="S12" s="40" t="n">
        <v>19</v>
      </c>
      <c r="T12" s="40" t="n">
        <v>20</v>
      </c>
      <c r="U12" s="40" t="n">
        <v>21</v>
      </c>
      <c r="V12" s="40" t="n">
        <v>22</v>
      </c>
      <c r="W12" s="40" t="s">
        <v>40</v>
      </c>
      <c r="X12" s="40" t="s">
        <v>41</v>
      </c>
      <c r="Y12" s="40" t="n">
        <v>25</v>
      </c>
      <c r="Z12" s="40" t="n">
        <v>26</v>
      </c>
    </row>
    <row ht="18" outlineLevel="0" r="13">
      <c r="A13" s="24" t="s">
        <v>36</v>
      </c>
      <c r="B13" s="41" t="s">
        <v>42</v>
      </c>
      <c r="C13" s="42" t="n">
        <f aca="false" ca="false" dt2D="false" dtr="false" t="normal">SUM(C14:C16)</f>
        <v>1679</v>
      </c>
      <c r="D13" s="42" t="n">
        <f aca="false" ca="false" dt2D="false" dtr="false" t="normal">SUM(D14:D16)</f>
        <v>62</v>
      </c>
      <c r="E13" s="43" t="n">
        <f aca="false" ca="false" dt2D="false" dtr="false" t="normal">C13/(H13+I13+J13)</f>
        <v>3.527310924369748</v>
      </c>
      <c r="F13" s="42" t="n">
        <f aca="false" ca="false" dt2D="false" dtr="false" t="normal">SUM(F14:F16)</f>
        <v>537</v>
      </c>
      <c r="G13" s="42" t="n">
        <f aca="false" ca="false" dt2D="false" dtr="false" t="normal">SUM(G14:G16)</f>
        <v>517</v>
      </c>
      <c r="H13" s="42" t="n">
        <f aca="false" ca="false" dt2D="false" dtr="false" t="normal">SUM(H14:H16)</f>
        <v>293</v>
      </c>
      <c r="I13" s="42" t="n">
        <f aca="false" ca="false" dt2D="false" dtr="false" t="normal">SUM(I14:I16)</f>
        <v>14</v>
      </c>
      <c r="J13" s="42" t="n">
        <f aca="false" ca="false" dt2D="false" dtr="false" t="normal">SUM(J14:J16)</f>
        <v>169</v>
      </c>
      <c r="K13" s="42" t="n">
        <f aca="false" ca="false" dt2D="false" dtr="false" t="normal">SUM(K14:K16)</f>
        <v>1</v>
      </c>
      <c r="L13" s="42" t="n">
        <f aca="false" ca="false" dt2D="false" dtr="false" t="normal">SUM(L14:L16)</f>
        <v>40</v>
      </c>
      <c r="M13" s="42" t="n">
        <f aca="false" ca="false" dt2D="false" dtr="false" t="normal">SUM(M14:M16)</f>
        <v>73</v>
      </c>
      <c r="N13" s="44" t="n">
        <f aca="false" ca="false" dt2D="false" dtr="false" t="normal">SUM(N14:N16)</f>
        <v>5142551.49</v>
      </c>
      <c r="O13" s="45" t="n">
        <f aca="false" ca="false" dt2D="false" dtr="false" t="normal">SUM(O14:O16)</f>
        <v>6744056.969999999</v>
      </c>
      <c r="P13" s="45" t="n">
        <f aca="false" ca="false" dt2D="false" dtr="false" t="normal">SUM(P14:P16)</f>
        <v>2219860.45</v>
      </c>
      <c r="Q13" s="45" t="n">
        <f aca="false" ca="false" dt2D="false" dtr="false" t="normal">SUM(Q14:Q16)</f>
        <v>345106.26</v>
      </c>
      <c r="R13" s="45" t="n">
        <f aca="false" ca="false" dt2D="false" dtr="false" t="normal">SUM(R14:R16)</f>
        <v>3811029.96</v>
      </c>
      <c r="S13" s="45" t="n">
        <f aca="false" ca="false" dt2D="false" dtr="false" t="normal">SUM(S14:S16)</f>
        <v>2754.8</v>
      </c>
      <c r="T13" s="45" t="n">
        <f aca="false" ca="false" dt2D="false" dtr="false" t="normal">SUM(T14:T16)</f>
        <v>365305.5</v>
      </c>
      <c r="U13" s="45" t="n">
        <f aca="false" ca="false" dt2D="false" dtr="false" t="normal">SUM(U14:U16)</f>
        <v>4130770.9099999997</v>
      </c>
      <c r="V13" s="45" t="n">
        <f aca="false" ca="false" dt2D="false" dtr="false" t="normal">SUM(V14:V16)</f>
        <v>1909823.44</v>
      </c>
      <c r="W13" s="45" t="n">
        <f aca="false" ca="false" dt2D="false" dtr="false" t="normal">SUM(W14:W16)</f>
        <v>335402.3199999998</v>
      </c>
      <c r="X13" s="46" t="n">
        <f aca="false" ca="false" dt2D="false" dtr="false" t="normal">100-(V13+U13)/(P13+Q13+R13)*100</f>
        <v>5.260390451239061</v>
      </c>
      <c r="Y13" s="42" t="n">
        <f aca="false" ca="false" dt2D="false" dtr="false" t="normal">SUM(Y14:Y16)</f>
        <v>18</v>
      </c>
      <c r="Z13" s="42" t="n">
        <f aca="false" ca="false" dt2D="false" dtr="false" t="normal">SUM(Z14:Z16)</f>
        <v>4</v>
      </c>
    </row>
    <row outlineLevel="0" r="14">
      <c r="A14" s="24" t="s">
        <v>43</v>
      </c>
      <c r="B14" s="47" t="s">
        <v>44</v>
      </c>
      <c r="C14" s="48" t="n">
        <v>6</v>
      </c>
      <c r="D14" s="48" t="n">
        <v>0</v>
      </c>
      <c r="E14" s="49" t="n">
        <f aca="false" ca="false" dt2D="false" dtr="false" t="normal">C14/(H14+I14+J14)</f>
        <v>1.2</v>
      </c>
      <c r="F14" s="48" t="n">
        <v>5</v>
      </c>
      <c r="G14" s="50" t="n">
        <f aca="false" ca="false" dt2D="false" dtr="false" t="normal">SUM(H14:L14)</f>
        <v>5</v>
      </c>
      <c r="H14" s="51" t="n">
        <v>1</v>
      </c>
      <c r="I14" s="51" t="n">
        <v>0</v>
      </c>
      <c r="J14" s="51" t="n">
        <v>4</v>
      </c>
      <c r="K14" s="51" t="n">
        <v>0</v>
      </c>
      <c r="L14" s="51" t="n">
        <v>0</v>
      </c>
      <c r="M14" s="52" t="n">
        <v>0</v>
      </c>
      <c r="N14" s="53" t="n">
        <v>444310.64</v>
      </c>
      <c r="O14" s="54" t="n">
        <f aca="false" ca="false" dt2D="false" dtr="false" t="normal">SUM(P14:T14)</f>
        <v>444310.64</v>
      </c>
      <c r="P14" s="53" t="n">
        <v>89791.61</v>
      </c>
      <c r="Q14" s="53" t="n">
        <v>0</v>
      </c>
      <c r="R14" s="53" t="n">
        <v>354519.03</v>
      </c>
      <c r="S14" s="53" t="n">
        <v>0</v>
      </c>
      <c r="T14" s="53" t="n">
        <v>0</v>
      </c>
      <c r="U14" s="53" t="n">
        <v>354518.36</v>
      </c>
      <c r="V14" s="53" t="n">
        <v>89750</v>
      </c>
      <c r="W14" s="54" t="n">
        <f aca="false" ca="false" dt2D="false" dtr="false" t="normal">P14+Q14+R14-(V14+U14)</f>
        <v>42.28000000002794</v>
      </c>
      <c r="X14" s="55" t="n">
        <f aca="false" ca="false" dt2D="false" dtr="false" t="normal">100-(V14+U14)/(P14+Q14+R14)*100</f>
        <v>0.009515864846278532</v>
      </c>
      <c r="Y14" s="56" t="n">
        <v>1</v>
      </c>
      <c r="Z14" s="56" t="n">
        <v>0</v>
      </c>
    </row>
    <row outlineLevel="0" r="15">
      <c r="A15" s="24" t="s">
        <v>45</v>
      </c>
      <c r="B15" s="57" t="s">
        <v>46</v>
      </c>
      <c r="C15" s="58" t="n">
        <v>865</v>
      </c>
      <c r="D15" s="48" t="n">
        <v>42</v>
      </c>
      <c r="E15" s="49" t="n">
        <f aca="false" ca="false" dt2D="false" dtr="false" t="normal">C15/(H15+I15+J15)</f>
        <v>2.720125786163522</v>
      </c>
      <c r="F15" s="48" t="n">
        <v>354</v>
      </c>
      <c r="G15" s="59" t="n">
        <f aca="false" ca="false" dt2D="false" dtr="false" t="normal">SUM(H15:L15)</f>
        <v>339</v>
      </c>
      <c r="H15" s="51" t="n">
        <v>185</v>
      </c>
      <c r="I15" s="51" t="n">
        <v>12</v>
      </c>
      <c r="J15" s="51" t="n">
        <v>121</v>
      </c>
      <c r="K15" s="51" t="n">
        <v>1</v>
      </c>
      <c r="L15" s="51" t="n">
        <v>20</v>
      </c>
      <c r="M15" s="52" t="n">
        <v>73</v>
      </c>
      <c r="N15" s="53" t="n">
        <v>4438682.74</v>
      </c>
      <c r="O15" s="54" t="n">
        <f aca="false" ca="false" dt2D="false" dtr="false" t="normal">SUM(P15:T15)</f>
        <v>6042573.149999999</v>
      </c>
      <c r="P15" s="53" t="n">
        <v>1925798.86</v>
      </c>
      <c r="Q15" s="53" t="n">
        <v>343348.51</v>
      </c>
      <c r="R15" s="53" t="n">
        <v>3408960.89</v>
      </c>
      <c r="S15" s="53" t="n">
        <v>2754.8</v>
      </c>
      <c r="T15" s="53" t="n">
        <v>361710.09</v>
      </c>
      <c r="U15" s="53" t="n">
        <v>3728118.88</v>
      </c>
      <c r="V15" s="53" t="n">
        <v>1683546.16</v>
      </c>
      <c r="W15" s="54" t="n">
        <f aca="false" ca="false" dt2D="false" dtr="false" t="normal">P15+Q15+R15-(V15+U15)</f>
        <v>266443.21999999974</v>
      </c>
      <c r="X15" s="55" t="n">
        <f aca="false" ca="false" dt2D="false" dtr="false" t="normal">100-(V15+U15)/(P15+Q15+R15)*100</f>
        <v>4.69246459911632</v>
      </c>
      <c r="Y15" s="56" t="n">
        <v>7</v>
      </c>
      <c r="Z15" s="56" t="n">
        <v>3</v>
      </c>
    </row>
    <row outlineLevel="0" r="16">
      <c r="A16" s="24" t="s">
        <v>47</v>
      </c>
      <c r="B16" s="47" t="s">
        <v>48</v>
      </c>
      <c r="C16" s="58" t="n">
        <v>808</v>
      </c>
      <c r="D16" s="48" t="n">
        <v>20</v>
      </c>
      <c r="E16" s="49" t="n">
        <f aca="false" ca="false" dt2D="false" dtr="false" t="normal">C16/(H16+I16+J16)</f>
        <v>5.281045751633987</v>
      </c>
      <c r="F16" s="48" t="n">
        <v>178</v>
      </c>
      <c r="G16" s="59" t="n">
        <f aca="false" ca="false" dt2D="false" dtr="false" t="normal">SUM(H16:L16)</f>
        <v>173</v>
      </c>
      <c r="H16" s="51" t="n">
        <v>107</v>
      </c>
      <c r="I16" s="51" t="n">
        <v>2</v>
      </c>
      <c r="J16" s="51" t="n">
        <v>44</v>
      </c>
      <c r="K16" s="51" t="n">
        <v>0</v>
      </c>
      <c r="L16" s="51" t="n">
        <v>20</v>
      </c>
      <c r="M16" s="52" t="n"/>
      <c r="N16" s="53" t="n">
        <v>259558.11</v>
      </c>
      <c r="O16" s="54" t="n">
        <f aca="false" ca="false" dt2D="false" dtr="false" t="normal">SUM(P16:T16)</f>
        <v>257173.18000000002</v>
      </c>
      <c r="P16" s="53" t="n">
        <v>204269.98</v>
      </c>
      <c r="Q16" s="53" t="n">
        <v>1757.75</v>
      </c>
      <c r="R16" s="53" t="n">
        <v>47550.04</v>
      </c>
      <c r="S16" s="53" t="n">
        <v>0</v>
      </c>
      <c r="T16" s="53" t="n">
        <v>3595.41</v>
      </c>
      <c r="U16" s="53" t="n">
        <v>48133.67</v>
      </c>
      <c r="V16" s="53" t="n">
        <v>136527.28</v>
      </c>
      <c r="W16" s="54" t="n">
        <f aca="false" ca="false" dt2D="false" dtr="false" t="normal">P16+Q16+R16-(V16+U16)</f>
        <v>68916.82</v>
      </c>
      <c r="X16" s="55" t="n">
        <f aca="false" ca="false" dt2D="false" dtr="false" t="normal">100-(V16+U16)/(P16+Q16+R16)*100</f>
        <v>27.17778455106692</v>
      </c>
      <c r="Y16" s="56" t="n">
        <v>10</v>
      </c>
      <c r="Z16" s="56" t="n">
        <v>1</v>
      </c>
    </row>
    <row customFormat="true" customHeight="true" ht="18.75" outlineLevel="0" r="17" s="3">
      <c r="A17" s="60" t="s">
        <v>49</v>
      </c>
      <c r="B17" s="61" t="n"/>
      <c r="C17" s="62" t="n"/>
      <c r="D17" s="62" t="n"/>
      <c r="E17" s="62" t="n"/>
      <c r="F17" s="62" t="n"/>
      <c r="G17" s="62" t="n"/>
      <c r="H17" s="62" t="n"/>
      <c r="I17" s="62" t="n"/>
      <c r="J17" s="62" t="n"/>
      <c r="K17" s="62" t="n"/>
      <c r="L17" s="62" t="n"/>
      <c r="M17" s="62" t="n"/>
      <c r="N17" s="63" t="n"/>
      <c r="O17" s="62" t="n"/>
      <c r="P17" s="64" t="n"/>
      <c r="Q17" s="64" t="n"/>
      <c r="R17" s="64" t="n"/>
      <c r="S17" s="64" t="n"/>
      <c r="T17" s="65" t="n"/>
      <c r="U17" s="65" t="n"/>
      <c r="V17" s="65" t="n"/>
      <c r="W17" s="66" t="n"/>
      <c r="X17" s="66" t="n"/>
      <c r="Y17" s="67" t="n"/>
      <c r="Z17" s="67" t="n"/>
    </row>
    <row customFormat="true" customHeight="true" ht="21.75" outlineLevel="0" r="18" s="3">
      <c r="A18" s="68" t="s">
        <v>50</v>
      </c>
      <c r="B18" s="69" t="s">
        <v>51</v>
      </c>
      <c r="C18" s="70" t="n">
        <v>1580</v>
      </c>
      <c r="D18" s="48" t="n">
        <v>61</v>
      </c>
      <c r="E18" s="49" t="n">
        <f aca="false" ca="false" dt2D="false" dtr="false" t="normal">C18/(H18+I18+J18)</f>
        <v>3.648960739030023</v>
      </c>
      <c r="F18" s="70" t="n">
        <v>486</v>
      </c>
      <c r="G18" s="59" t="n">
        <f aca="false" ca="false" dt2D="false" dtr="false" t="normal">SUM(H18:L18)</f>
        <v>470</v>
      </c>
      <c r="H18" s="70" t="n">
        <v>272</v>
      </c>
      <c r="I18" s="70" t="n">
        <v>11</v>
      </c>
      <c r="J18" s="70" t="n">
        <v>150</v>
      </c>
      <c r="K18" s="71" t="n">
        <v>1</v>
      </c>
      <c r="L18" s="72" t="n">
        <v>36</v>
      </c>
      <c r="M18" s="52" t="n">
        <v>71</v>
      </c>
      <c r="N18" s="71" t="n">
        <v>2554548.78</v>
      </c>
      <c r="O18" s="54" t="n">
        <f aca="false" ca="false" dt2D="false" dtr="false" t="normal">SUM(P18:T18)</f>
        <v>3960447.4999999995</v>
      </c>
      <c r="P18" s="71" t="n">
        <v>1145159.24</v>
      </c>
      <c r="Q18" s="71" t="n">
        <v>70858.89</v>
      </c>
      <c r="R18" s="71" t="n">
        <v>2554569.07</v>
      </c>
      <c r="S18" s="72" t="n">
        <v>2754.8</v>
      </c>
      <c r="T18" s="64" t="n">
        <v>187105.5</v>
      </c>
      <c r="U18" s="64" t="n">
        <v>2600671.06</v>
      </c>
      <c r="V18" s="64" t="n">
        <v>894930.77</v>
      </c>
      <c r="W18" s="54" t="n">
        <f aca="false" ca="false" dt2D="false" dtr="false" t="normal">P18+Q18+R18-(V18+U18)</f>
        <v>274985.36999999965</v>
      </c>
      <c r="X18" s="55" t="n">
        <f aca="false" ca="false" dt2D="false" dtr="false" t="normal">100-(V18+U18)/(P18+Q18+R18)*100</f>
        <v>7.292905730969423</v>
      </c>
      <c r="Y18" s="67" t="n">
        <v>15</v>
      </c>
      <c r="Z18" s="67" t="n">
        <v>4</v>
      </c>
    </row>
    <row customHeight="true" ht="12.75" outlineLevel="0" r="19">
      <c r="A19" s="73" t="n"/>
      <c r="B19" s="73" t="s"/>
      <c r="C19" s="73" t="s"/>
      <c r="D19" s="73" t="s"/>
      <c r="E19" s="73" t="s"/>
      <c r="F19" s="73" t="s"/>
      <c r="G19" s="73" t="s"/>
      <c r="H19" s="73" t="s"/>
      <c r="I19" s="73" t="s"/>
      <c r="J19" s="73" t="s"/>
      <c r="K19" s="73" t="s"/>
      <c r="L19" s="73" t="s"/>
      <c r="M19" s="73" t="s"/>
      <c r="N19" s="73" t="s"/>
      <c r="O19" s="73" t="s"/>
      <c r="P19" s="73" t="s"/>
    </row>
    <row customHeight="true" ht="12.75" outlineLevel="0" r="20">
      <c r="A20" s="74" t="s">
        <v>52</v>
      </c>
      <c r="B20" s="74" t="s"/>
      <c r="C20" s="73" t="n"/>
      <c r="D20" s="73" t="n"/>
      <c r="E20" s="73" t="n"/>
      <c r="F20" s="73" t="n"/>
      <c r="G20" s="73" t="n"/>
      <c r="H20" s="73" t="n"/>
      <c r="I20" s="73" t="n"/>
      <c r="J20" s="73" t="n"/>
      <c r="K20" s="73" t="n"/>
      <c r="L20" s="73" t="n"/>
      <c r="M20" s="73" t="n"/>
      <c r="N20" s="73" t="n"/>
      <c r="O20" s="73" t="n"/>
      <c r="P20" s="73" t="n"/>
    </row>
    <row customFormat="true" customHeight="true" ht="12.75" outlineLevel="0" r="21" s="75">
      <c r="A21" s="76" t="n"/>
      <c r="B21" s="76" t="s"/>
      <c r="C21" s="76" t="s"/>
      <c r="D21" s="76" t="s"/>
      <c r="E21" s="76" t="s"/>
      <c r="F21" s="76" t="s"/>
      <c r="G21" s="76" t="s"/>
      <c r="H21" s="76" t="s"/>
      <c r="I21" s="76" t="s"/>
      <c r="J21" s="76" t="s"/>
      <c r="K21" s="76" t="s"/>
      <c r="L21" s="76" t="s"/>
      <c r="M21" s="76" t="s"/>
      <c r="N21" s="76" t="s"/>
      <c r="O21" s="76" t="s"/>
      <c r="P21" s="76" t="s"/>
      <c r="Q21" s="76" t="s"/>
      <c r="R21" s="76" t="s"/>
      <c r="S21" s="76" t="s"/>
      <c r="T21" s="76" t="s"/>
      <c r="U21" s="76" t="s"/>
      <c r="V21" s="76" t="s"/>
      <c r="W21" s="76" t="s"/>
      <c r="X21" s="76" t="s"/>
      <c r="Y21" s="76" t="s"/>
      <c r="Z21" s="76" t="s"/>
      <c r="AA21" s="76" t="s"/>
      <c r="AB21" s="76" t="s"/>
      <c r="AC21" s="76" t="s"/>
      <c r="AD21" s="76" t="s"/>
      <c r="AE21" s="76" t="s"/>
      <c r="AF21" s="76" t="s"/>
      <c r="AG21" s="76" t="s"/>
      <c r="AH21" s="76" t="s"/>
      <c r="AI21" s="76" t="s"/>
      <c r="AJ21" s="76" t="s"/>
      <c r="AK21" s="76" t="s"/>
      <c r="AL21" s="76" t="s"/>
      <c r="AM21" s="76" t="s"/>
      <c r="AN21" s="76" t="s"/>
      <c r="AO21" s="76" t="s"/>
      <c r="AP21" s="76" t="s"/>
      <c r="AQ21" s="76" t="s"/>
      <c r="AR21" s="76" t="s"/>
      <c r="AS21" s="76" t="s"/>
      <c r="AT21" s="76" t="s"/>
      <c r="AU21" s="76" t="s"/>
      <c r="AV21" s="76" t="s"/>
      <c r="AW21" s="76" t="s"/>
      <c r="AX21" s="76" t="s"/>
      <c r="AY21" s="76" t="s"/>
      <c r="AZ21" s="76" t="s"/>
      <c r="BA21" s="76" t="s"/>
      <c r="BB21" s="76" t="s"/>
      <c r="BC21" s="76" t="s"/>
      <c r="BD21" s="76" t="s"/>
      <c r="BE21" s="76" t="s"/>
      <c r="BF21" s="76" t="s"/>
      <c r="BG21" s="76" t="s"/>
      <c r="BH21" s="76" t="s"/>
      <c r="BI21" s="76" t="s"/>
      <c r="BJ21" s="76" t="s"/>
      <c r="BK21" s="76" t="s"/>
      <c r="BL21" s="76" t="s"/>
      <c r="BM21" s="76" t="s"/>
      <c r="BN21" s="76" t="s"/>
      <c r="BO21" s="76" t="s"/>
      <c r="BP21" s="76" t="s"/>
      <c r="BQ21" s="76" t="s"/>
      <c r="BR21" s="76" t="s"/>
      <c r="BS21" s="76" t="s"/>
      <c r="BT21" s="76" t="s"/>
      <c r="BU21" s="76" t="s"/>
      <c r="BV21" s="76" t="s"/>
      <c r="BW21" s="76" t="s"/>
      <c r="BX21" s="76" t="s"/>
      <c r="BY21" s="76" t="s"/>
      <c r="BZ21" s="76" t="s"/>
      <c r="CA21" s="76" t="s"/>
      <c r="CB21" s="76" t="s"/>
      <c r="CC21" s="76" t="s"/>
      <c r="CD21" s="76" t="s"/>
      <c r="CE21" s="76" t="s"/>
      <c r="CF21" s="76" t="s"/>
      <c r="CG21" s="76" t="s"/>
      <c r="CH21" s="76" t="s"/>
      <c r="CI21" s="76" t="s"/>
      <c r="CJ21" s="76" t="s"/>
      <c r="CK21" s="76" t="s"/>
      <c r="CL21" s="76" t="s"/>
      <c r="CM21" s="76" t="s"/>
      <c r="CN21" s="76" t="s"/>
      <c r="CO21" s="76" t="s"/>
      <c r="CP21" s="76" t="s"/>
      <c r="CQ21" s="76" t="s"/>
      <c r="CR21" s="76" t="s"/>
      <c r="CS21" s="76" t="s"/>
      <c r="CT21" s="76" t="s"/>
      <c r="CU21" s="76" t="s"/>
      <c r="CV21" s="76" t="s"/>
      <c r="CW21" s="76" t="s"/>
      <c r="CX21" s="76" t="s"/>
      <c r="CY21" s="76" t="s"/>
      <c r="CZ21" s="76" t="s"/>
      <c r="DA21" s="76" t="s"/>
      <c r="DB21" s="76" t="s"/>
      <c r="DC21" s="76" t="s"/>
      <c r="DD21" s="76" t="s"/>
      <c r="DE21" s="76" t="s"/>
      <c r="DF21" s="76" t="s"/>
      <c r="DG21" s="76" t="s"/>
      <c r="DH21" s="76" t="s"/>
      <c r="DI21" s="76" t="s"/>
      <c r="DJ21" s="76" t="s"/>
      <c r="DK21" s="76" t="s"/>
      <c r="DL21" s="76" t="s"/>
      <c r="DM21" s="76" t="s"/>
      <c r="DN21" s="76" t="s"/>
      <c r="DO21" s="76" t="s"/>
      <c r="DP21" s="76" t="s"/>
      <c r="DQ21" s="76" t="s"/>
      <c r="DR21" s="76" t="s"/>
      <c r="DS21" s="76" t="s"/>
      <c r="DT21" s="76" t="s"/>
      <c r="DU21" s="76" t="s"/>
      <c r="DV21" s="76" t="s"/>
      <c r="DW21" s="76" t="s"/>
      <c r="DX21" s="76" t="s"/>
      <c r="DY21" s="76" t="s"/>
      <c r="DZ21" s="76" t="s"/>
      <c r="EA21" s="76" t="s"/>
      <c r="EB21" s="76" t="s"/>
      <c r="EC21" s="76" t="s"/>
      <c r="ED21" s="76" t="s"/>
      <c r="EE21" s="76" t="s"/>
      <c r="EF21" s="76" t="s"/>
      <c r="EG21" s="76" t="s"/>
      <c r="EH21" s="76" t="s"/>
      <c r="EI21" s="76" t="s"/>
      <c r="EJ21" s="76" t="s"/>
      <c r="EK21" s="76" t="s"/>
      <c r="EL21" s="76" t="s"/>
      <c r="EM21" s="76" t="s"/>
      <c r="EN21" s="76" t="s"/>
      <c r="EO21" s="76" t="s"/>
      <c r="EP21" s="76" t="s"/>
      <c r="EQ21" s="76" t="s"/>
      <c r="ER21" s="76" t="s"/>
      <c r="ES21" s="76" t="s"/>
      <c r="ET21" s="76" t="s"/>
      <c r="EU21" s="76" t="s"/>
      <c r="EV21" s="76" t="s"/>
      <c r="EW21" s="76" t="s"/>
      <c r="EX21" s="76" t="s"/>
      <c r="EY21" s="76" t="s"/>
      <c r="EZ21" s="76" t="s"/>
      <c r="FA21" s="76" t="s"/>
      <c r="FB21" s="76" t="s"/>
      <c r="FC21" s="76" t="s"/>
      <c r="FD21" s="76" t="s"/>
      <c r="FE21" s="76" t="s"/>
      <c r="FF21" s="76" t="s"/>
      <c r="FG21" s="76" t="s"/>
      <c r="FH21" s="76" t="s"/>
      <c r="FI21" s="76" t="s"/>
      <c r="FJ21" s="76" t="s"/>
      <c r="FK21" s="76" t="s"/>
      <c r="FL21" s="76" t="s"/>
      <c r="FM21" s="76" t="s"/>
      <c r="FN21" s="76" t="s"/>
      <c r="FO21" s="76" t="s"/>
      <c r="FP21" s="76" t="s"/>
      <c r="FQ21" s="76" t="s"/>
      <c r="FR21" s="76" t="s"/>
      <c r="FS21" s="76" t="s"/>
      <c r="FT21" s="76" t="s"/>
      <c r="FU21" s="76" t="s"/>
      <c r="FV21" s="76" t="s"/>
      <c r="FW21" s="76" t="s"/>
      <c r="FX21" s="76" t="s"/>
      <c r="FY21" s="76" t="s"/>
      <c r="FZ21" s="76" t="s"/>
      <c r="GA21" s="76" t="s"/>
      <c r="GB21" s="76" t="s"/>
      <c r="GC21" s="76" t="s"/>
      <c r="GD21" s="76" t="s"/>
      <c r="GE21" s="76" t="s"/>
      <c r="GF21" s="76" t="s"/>
      <c r="GG21" s="76" t="s"/>
      <c r="GH21" s="76" t="s"/>
      <c r="GI21" s="76" t="s"/>
      <c r="GJ21" s="76" t="s"/>
      <c r="GK21" s="76" t="s"/>
      <c r="GL21" s="76" t="s"/>
      <c r="GM21" s="76" t="s"/>
      <c r="GN21" s="76" t="s"/>
      <c r="GO21" s="76" t="s"/>
      <c r="GP21" s="76" t="s"/>
      <c r="GQ21" s="76" t="s"/>
      <c r="GR21" s="76" t="s"/>
      <c r="GS21" s="76" t="s"/>
      <c r="GT21" s="76" t="s"/>
      <c r="GU21" s="76" t="s"/>
      <c r="GV21" s="76" t="s"/>
      <c r="GW21" s="76" t="s"/>
      <c r="GX21" s="76" t="s"/>
      <c r="GY21" s="76" t="s"/>
      <c r="GZ21" s="76" t="s"/>
      <c r="HA21" s="76" t="s"/>
      <c r="HB21" s="76" t="s"/>
      <c r="HC21" s="76" t="s"/>
      <c r="HD21" s="76" t="s"/>
      <c r="HE21" s="76" t="s"/>
      <c r="HF21" s="76" t="s"/>
      <c r="HG21" s="76" t="s"/>
      <c r="HH21" s="76" t="s"/>
      <c r="HI21" s="76" t="s"/>
      <c r="HJ21" s="76" t="s"/>
      <c r="HK21" s="76" t="s"/>
      <c r="HL21" s="76" t="s"/>
      <c r="HM21" s="76" t="s"/>
      <c r="HN21" s="76" t="s"/>
      <c r="HO21" s="76" t="s"/>
      <c r="HP21" s="76" t="s"/>
      <c r="HQ21" s="76" t="s"/>
      <c r="HR21" s="76" t="s"/>
      <c r="HS21" s="76" t="s"/>
      <c r="HT21" s="76" t="s"/>
      <c r="HU21" s="76" t="s"/>
      <c r="HV21" s="76" t="s"/>
      <c r="HW21" s="76" t="s"/>
      <c r="HX21" s="76" t="s"/>
      <c r="HY21" s="76" t="s"/>
      <c r="HZ21" s="76" t="s"/>
      <c r="IA21" s="76" t="s"/>
      <c r="IB21" s="76" t="s"/>
      <c r="IC21" s="76" t="s"/>
      <c r="ID21" s="76" t="s"/>
      <c r="IE21" s="76" t="s"/>
      <c r="IF21" s="76" t="s"/>
      <c r="IG21" s="76" t="s"/>
      <c r="IH21" s="76" t="s"/>
      <c r="II21" s="76" t="s"/>
      <c r="IJ21" s="76" t="s"/>
      <c r="IK21" s="76" t="s"/>
      <c r="IL21" s="76" t="s"/>
      <c r="IM21" s="76" t="s"/>
      <c r="IN21" s="76" t="s"/>
      <c r="IO21" s="76" t="s"/>
      <c r="IP21" s="76" t="s"/>
      <c r="IQ21" s="76" t="s"/>
      <c r="IR21" s="76" t="s"/>
      <c r="IS21" s="76" t="s"/>
      <c r="IT21" s="76" t="s"/>
      <c r="IU21" s="76" t="s"/>
      <c r="IV21" s="76" t="s"/>
    </row>
    <row customFormat="true" customHeight="true" ht="29.25" outlineLevel="0" r="22" s="2">
      <c r="A22" s="77" t="s">
        <v>53</v>
      </c>
      <c r="B22" s="77" t="s"/>
      <c r="C22" s="77" t="s"/>
      <c r="D22" s="77" t="s"/>
      <c r="E22" s="77" t="s"/>
      <c r="F22" s="77" t="s"/>
      <c r="G22" s="77" t="s"/>
      <c r="H22" s="77" t="s"/>
      <c r="I22" s="77" t="s"/>
      <c r="J22" s="77" t="s"/>
      <c r="K22" s="77" t="s"/>
      <c r="L22" s="77" t="s"/>
      <c r="M22" s="77" t="s"/>
      <c r="N22" s="77" t="s"/>
      <c r="O22" s="77" t="s"/>
      <c r="P22" s="77" t="s"/>
      <c r="Q22" s="77" t="s"/>
      <c r="R22" s="77" t="s"/>
      <c r="S22" s="77" t="s"/>
      <c r="T22" s="78" t="n"/>
      <c r="U22" s="78" t="n"/>
    </row>
    <row customFormat="true" customHeight="true" ht="12.75" outlineLevel="0" r="23" s="3">
      <c r="A23" s="79" t="s">
        <v>54</v>
      </c>
      <c r="B23" s="79" t="s"/>
      <c r="C23" s="79" t="s"/>
      <c r="D23" s="79" t="s"/>
      <c r="E23" s="79" t="s"/>
      <c r="F23" s="79" t="s"/>
      <c r="G23" s="79" t="s"/>
      <c r="H23" s="79" t="s"/>
      <c r="I23" s="79" t="s"/>
      <c r="J23" s="79" t="s"/>
      <c r="K23" s="79" t="s"/>
      <c r="L23" s="79" t="s"/>
      <c r="M23" s="79" t="s"/>
      <c r="N23" s="79" t="s"/>
      <c r="O23" s="79" t="s"/>
      <c r="P23" s="80" t="n"/>
    </row>
    <row customFormat="true" customHeight="true" ht="12.75" outlineLevel="0" r="24" s="4">
      <c r="A24" s="80" t="s">
        <v>55</v>
      </c>
      <c r="B24" s="80" t="s"/>
      <c r="C24" s="80" t="s"/>
      <c r="D24" s="80" t="s"/>
      <c r="E24" s="80" t="s"/>
      <c r="F24" s="80" t="s"/>
      <c r="G24" s="80" t="s"/>
      <c r="H24" s="80" t="s"/>
      <c r="I24" s="80" t="s"/>
      <c r="J24" s="80" t="s"/>
      <c r="K24" s="80" t="s"/>
      <c r="L24" s="80" t="s"/>
      <c r="M24" s="80" t="s"/>
      <c r="N24" s="80" t="s"/>
      <c r="O24" s="80" t="s"/>
      <c r="P24" s="80" t="n"/>
    </row>
    <row customFormat="true" customHeight="true" ht="12.75" outlineLevel="0" r="25" s="3">
      <c r="A25" s="80" t="s">
        <v>56</v>
      </c>
      <c r="B25" s="80" t="s"/>
      <c r="C25" s="80" t="s"/>
      <c r="D25" s="80" t="s"/>
      <c r="E25" s="80" t="s"/>
      <c r="F25" s="80" t="s"/>
      <c r="G25" s="80" t="s"/>
      <c r="H25" s="80" t="s"/>
      <c r="I25" s="80" t="s"/>
      <c r="J25" s="80" t="s"/>
      <c r="K25" s="80" t="s"/>
      <c r="L25" s="80" t="s"/>
      <c r="M25" s="80" t="s"/>
      <c r="N25" s="80" t="s"/>
      <c r="O25" s="80" t="s"/>
    </row>
    <row customFormat="true" customHeight="true" ht="12.75" outlineLevel="0" r="26" s="3">
      <c r="A26" s="80" t="s">
        <v>57</v>
      </c>
      <c r="B26" s="80" t="s"/>
      <c r="C26" s="80" t="s"/>
      <c r="D26" s="80" t="s"/>
      <c r="E26" s="80" t="s"/>
      <c r="F26" s="80" t="s"/>
      <c r="G26" s="80" t="s"/>
      <c r="H26" s="80" t="s"/>
      <c r="I26" s="80" t="s"/>
      <c r="J26" s="80" t="s"/>
      <c r="K26" s="80" t="s"/>
      <c r="L26" s="80" t="s"/>
      <c r="M26" s="80" t="s"/>
      <c r="N26" s="80" t="s"/>
      <c r="O26" s="80" t="s"/>
    </row>
    <row customFormat="true" ht="11.25" outlineLevel="0" r="27" s="2">
      <c r="A27" s="81" t="s">
        <v>58</v>
      </c>
      <c r="B27" s="78" t="n"/>
      <c r="C27" s="78" t="n"/>
      <c r="D27" s="78" t="n"/>
      <c r="E27" s="78" t="n"/>
      <c r="F27" s="78" t="n"/>
      <c r="G27" s="78" t="n"/>
      <c r="H27" s="78" t="n"/>
      <c r="I27" s="78" t="n"/>
      <c r="J27" s="78" t="n"/>
      <c r="K27" s="78" t="n"/>
      <c r="L27" s="78" t="n"/>
      <c r="M27" s="78" t="n"/>
      <c r="N27" s="78" t="n"/>
      <c r="O27" s="78" t="n"/>
      <c r="P27" s="78" t="n"/>
      <c r="Q27" s="78" t="n"/>
      <c r="R27" s="78" t="n"/>
      <c r="S27" s="78" t="n"/>
      <c r="T27" s="78" t="n"/>
      <c r="U27" s="78" t="n"/>
    </row>
    <row customFormat="true" customHeight="true" ht="12.75" outlineLevel="0" r="28" s="2">
      <c r="A28" s="82" t="n"/>
      <c r="B28" s="82" t="s"/>
      <c r="C28" s="82" t="s"/>
      <c r="D28" s="82" t="s"/>
      <c r="E28" s="82" t="s"/>
      <c r="F28" s="82" t="s"/>
      <c r="G28" s="82" t="s"/>
      <c r="H28" s="82" t="s"/>
      <c r="I28" s="82" t="s"/>
      <c r="J28" s="82" t="s"/>
      <c r="K28" s="82" t="s"/>
      <c r="L28" s="82" t="s"/>
      <c r="M28" s="82" t="s"/>
      <c r="N28" s="82" t="s"/>
      <c r="O28" s="82" t="s"/>
      <c r="P28" s="82" t="s"/>
      <c r="Q28" s="82" t="s"/>
      <c r="R28" s="82" t="s"/>
      <c r="S28" s="82" t="s"/>
      <c r="T28" s="78" t="n"/>
      <c r="U28" s="78" t="n"/>
    </row>
    <row ht="13.5" outlineLevel="0" r="29">
      <c r="A29" s="83" t="s">
        <v>59</v>
      </c>
      <c r="C29" s="78" t="n"/>
      <c r="D29" s="78" t="n"/>
      <c r="E29" s="78" t="n"/>
      <c r="F29" s="78" t="n"/>
      <c r="G29" s="78" t="n"/>
      <c r="H29" s="78" t="n"/>
      <c r="I29" s="78" t="n"/>
      <c r="J29" s="78" t="n"/>
      <c r="K29" s="78" t="n"/>
      <c r="L29" s="78" t="n"/>
      <c r="M29" s="78" t="n"/>
      <c r="N29" s="84" t="n"/>
      <c r="O29" s="84" t="n"/>
      <c r="P29" s="84" t="n"/>
      <c r="Q29" s="84" t="n"/>
      <c r="R29" s="84" t="n"/>
      <c r="S29" s="84" t="n"/>
      <c r="T29" s="84" t="n"/>
      <c r="U29" s="84" t="n"/>
      <c r="V29" s="84" t="n"/>
      <c r="W29" s="84" t="n"/>
      <c r="X29" s="84" t="n"/>
    </row>
    <row outlineLevel="0" r="30">
      <c r="A30" s="78" t="n"/>
      <c r="B30" s="78" t="n"/>
      <c r="C30" s="78" t="n"/>
      <c r="D30" s="78" t="n"/>
      <c r="E30" s="78" t="n"/>
      <c r="F30" s="78" t="n"/>
      <c r="G30" s="78" t="n"/>
      <c r="H30" s="78" t="n"/>
      <c r="I30" s="78" t="n"/>
      <c r="J30" s="78" t="n"/>
      <c r="K30" s="78" t="n"/>
      <c r="L30" s="78" t="n"/>
      <c r="M30" s="78" t="n"/>
    </row>
    <row customFormat="true" customHeight="true" ht="15.75" outlineLevel="0" r="31" s="3">
      <c r="A31" s="85" t="s">
        <v>60</v>
      </c>
      <c r="B31" s="85" t="s"/>
      <c r="C31" s="85" t="s"/>
      <c r="D31" s="85" t="s"/>
      <c r="E31" s="85" t="s"/>
      <c r="F31" s="85" t="s"/>
      <c r="G31" s="85" t="s"/>
      <c r="H31" s="85" t="s"/>
      <c r="I31" s="85" t="s"/>
      <c r="J31" s="85" t="s"/>
    </row>
    <row customFormat="true" customHeight="true" ht="15.75" outlineLevel="0" r="32" s="3">
      <c r="A32" s="86" t="n"/>
      <c r="C32" s="5" t="s">
        <v>61</v>
      </c>
      <c r="D32" s="5" t="s"/>
      <c r="E32" s="5" t="n"/>
    </row>
    <row customFormat="true" ht="11.25" outlineLevel="0" r="33" s="3">
      <c r="B33" s="3" t="n"/>
    </row>
    <row outlineLevel="0" r="34">
      <c r="A34" s="87" t="s">
        <v>62</v>
      </c>
    </row>
  </sheetData>
  <mergeCells count="38">
    <mergeCell ref="X1:Y1"/>
    <mergeCell ref="B2:S2"/>
    <mergeCell ref="G3:M3"/>
    <mergeCell ref="F4:N4"/>
    <mergeCell ref="C5:M5"/>
    <mergeCell ref="C6:M6"/>
    <mergeCell ref="C7:H7"/>
    <mergeCell ref="N9:T9"/>
    <mergeCell ref="P10:T10"/>
    <mergeCell ref="M9:M11"/>
    <mergeCell ref="N10:N11"/>
    <mergeCell ref="O10:O11"/>
    <mergeCell ref="F9:L9"/>
    <mergeCell ref="E9:E11"/>
    <mergeCell ref="C9:D10"/>
    <mergeCell ref="B9:B11"/>
    <mergeCell ref="A9:A11"/>
    <mergeCell ref="G10:G11"/>
    <mergeCell ref="H10:L10"/>
    <mergeCell ref="F10:F11"/>
    <mergeCell ref="Z9:Z11"/>
    <mergeCell ref="Y9:Y11"/>
    <mergeCell ref="W9:X9"/>
    <mergeCell ref="V9:V11"/>
    <mergeCell ref="U9:U11"/>
    <mergeCell ref="W10:W11"/>
    <mergeCell ref="X10:X11"/>
    <mergeCell ref="A21:IV21"/>
    <mergeCell ref="A19:P19"/>
    <mergeCell ref="A20:B20"/>
    <mergeCell ref="A22:S22"/>
    <mergeCell ref="A26:O26"/>
    <mergeCell ref="A25:O25"/>
    <mergeCell ref="A24:O24"/>
    <mergeCell ref="A23:O23"/>
    <mergeCell ref="A28:S28"/>
    <mergeCell ref="A31:J31"/>
    <mergeCell ref="C32:D32"/>
  </mergeCells>
  <pageMargins bottom="0.196527779102325" footer="0.511811017990112" header="0.511811017990112" left="0.196527779102325" right="0.196527779102325" top="0.393750011920929"/>
  <pageSetup fitToHeight="100" fitToWidth="1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AC25"/>
  <sheetViews>
    <sheetView showZeros="true" workbookViewId="0"/>
  </sheetViews>
  <sheetFormatPr baseColWidth="8" customHeight="false" defaultColWidth="9.01963900951847" defaultRowHeight="12.75" zeroHeight="false"/>
  <cols>
    <col bestFit="true" customWidth="true" max="1" min="1" outlineLevel="0" style="1" width="6.2010022419594"/>
    <col bestFit="true" customWidth="true" max="2" min="2" outlineLevel="0" style="2" width="25.0858723062612"/>
    <col bestFit="true" customWidth="true" max="3" min="3" outlineLevel="0" style="2" width="10.1470943932068"/>
    <col bestFit="true" customWidth="true" max="4" min="4" outlineLevel="0" style="2" width="7.04659293389476"/>
    <col bestFit="true" customWidth="true" max="5" min="5" outlineLevel="0" style="2" width="8.31497998679489"/>
    <col bestFit="true" customWidth="true" max="6" min="6" outlineLevel="0" style="2" width="7.75125263328307"/>
    <col bestFit="true" customWidth="true" max="7" min="7" outlineLevel="0" style="2" width="5.77820655765936"/>
    <col bestFit="true" customWidth="true" max="8" min="8" outlineLevel="0" style="2" width="8.73777567109493"/>
    <col bestFit="true" customWidth="true" max="9" min="9" outlineLevel="0" style="2" width="7.4693886181948"/>
    <col bestFit="true" customWidth="true" max="10" min="10" outlineLevel="0" style="2" width="6.62379724959472"/>
    <col bestFit="true" customWidth="true" max="11" min="11" outlineLevel="0" style="2" width="5.91913822687113"/>
    <col bestFit="true" customWidth="true" max="13" min="12" outlineLevel="0" style="2" width="6.34193391117118"/>
    <col bestFit="true" customWidth="true" max="14" min="14" outlineLevel="0" style="2" width="7.61032028740658"/>
    <col bestFit="true" customWidth="true" max="15" min="15" outlineLevel="0" style="2" width="8.03311597170662"/>
    <col bestFit="true" customWidth="true" max="16" min="16" outlineLevel="0" style="2" width="8.31497998679489"/>
    <col bestFit="true" customWidth="true" max="17" min="17" outlineLevel="0" style="2" width="10.0061620473303"/>
    <col bestFit="true" customWidth="true" max="18" min="18" outlineLevel="0" style="2" width="11.1336174310187"/>
    <col bestFit="true" customWidth="true" max="19" min="19" outlineLevel="0" style="2" width="9.16057135539497"/>
    <col bestFit="true" customWidth="true" max="20" min="20" outlineLevel="0" style="2" width="9.72429870890678"/>
    <col bestFit="true" customWidth="true" max="21" min="21" outlineLevel="0" style="2" width="8.31497998679489"/>
    <col bestFit="true" customWidth="true" max="22" min="22" outlineLevel="0" style="2" width="11.1336174310187"/>
    <col bestFit="true" customWidth="true" max="23" min="23" outlineLevel="0" style="2" width="10.4289577316304"/>
    <col bestFit="true" customWidth="true" max="24" min="24" outlineLevel="0" style="2" width="10.2880260624186"/>
    <col bestFit="true" customWidth="true" max="25" min="25" outlineLevel="0" style="2" width="12.8247994915541"/>
    <col bestFit="true" customWidth="true" max="26" min="26" outlineLevel="0" style="2" width="11.8382764537423"/>
    <col bestFit="true" customWidth="true" max="27" min="27" outlineLevel="0" style="2" width="9.30150302460674"/>
    <col bestFit="true" customWidth="true" max="28" min="28" outlineLevel="0" style="2" width="9.01963900951847"/>
    <col bestFit="true" customWidth="true" max="29" min="29" outlineLevel="0" style="2" width="17.7574146806134"/>
    <col bestFit="true" customWidth="true" max="16384" min="30" outlineLevel="0" style="2" width="9.01963900951847"/>
  </cols>
  <sheetData>
    <row customFormat="true" customHeight="true" ht="12.75" outlineLevel="0" r="1" s="3">
      <c r="A1" s="4" t="n"/>
      <c r="X1" s="5" t="s">
        <v>63</v>
      </c>
      <c r="Y1" s="5" t="s"/>
    </row>
    <row customFormat="true" customHeight="true" ht="15.75" outlineLevel="0" r="2" s="6">
      <c r="A2" s="7" t="n"/>
      <c r="B2" s="8" t="s">
        <v>64</v>
      </c>
      <c r="C2" s="8" t="s"/>
      <c r="D2" s="8" t="s"/>
      <c r="E2" s="8" t="s"/>
      <c r="F2" s="8" t="s"/>
      <c r="G2" s="8" t="s"/>
      <c r="H2" s="8" t="s"/>
      <c r="I2" s="8" t="s"/>
      <c r="J2" s="8" t="s"/>
      <c r="K2" s="8" t="s"/>
      <c r="L2" s="8" t="s"/>
      <c r="M2" s="8" t="s"/>
      <c r="N2" s="8" t="s"/>
      <c r="O2" s="8" t="s"/>
      <c r="P2" s="8" t="s"/>
      <c r="Q2" s="8" t="s"/>
      <c r="R2" s="8" t="s"/>
      <c r="S2" s="8" t="s"/>
      <c r="T2" s="8" t="s"/>
      <c r="U2" s="8" t="s"/>
    </row>
    <row customFormat="true" customHeight="true" ht="15.75" outlineLevel="0" r="3" s="9">
      <c r="A3" s="10" t="n"/>
      <c r="D3" s="11" t="n"/>
      <c r="E3" s="11" t="n"/>
      <c r="F3" s="11" t="n"/>
      <c r="G3" s="11" t="n"/>
      <c r="H3" s="11" t="s">
        <v>2</v>
      </c>
      <c r="I3" s="12" t="s">
        <v>3</v>
      </c>
      <c r="J3" s="13" t="s"/>
      <c r="K3" s="13" t="s"/>
      <c r="L3" s="13" t="s"/>
      <c r="M3" s="13" t="s"/>
      <c r="N3" s="13" t="s"/>
      <c r="O3" s="14" t="s"/>
      <c r="P3" s="11" t="n"/>
      <c r="Q3" s="11" t="n"/>
      <c r="R3" s="11" t="n"/>
      <c r="S3" s="11" t="n"/>
      <c r="T3" s="11" t="n"/>
      <c r="U3" s="11" t="n"/>
      <c r="V3" s="11" t="n"/>
    </row>
    <row customFormat="true" customHeight="true" ht="15" outlineLevel="0" r="4" s="6">
      <c r="A4" s="7" t="n"/>
      <c r="B4" s="15" t="n"/>
      <c r="C4" s="15" t="n"/>
      <c r="D4" s="15" t="n"/>
      <c r="E4" s="15" t="n"/>
      <c r="F4" s="15" t="n"/>
      <c r="G4" s="15" t="n"/>
      <c r="H4" s="16" t="n"/>
      <c r="I4" s="16" t="s"/>
      <c r="J4" s="16" t="s"/>
      <c r="K4" s="16" t="s"/>
      <c r="L4" s="16" t="s"/>
      <c r="M4" s="16" t="s"/>
      <c r="N4" s="16" t="s"/>
      <c r="O4" s="16" t="s"/>
      <c r="P4" s="16" t="s"/>
      <c r="Q4" s="15" t="n"/>
      <c r="R4" s="15" t="n"/>
      <c r="S4" s="15" t="n"/>
      <c r="T4" s="15" t="n"/>
      <c r="U4" s="15" t="n"/>
      <c r="V4" s="15" t="n"/>
    </row>
    <row customFormat="true" customHeight="true" ht="15.75" outlineLevel="0" r="5" s="6">
      <c r="A5" s="7" t="n"/>
      <c r="B5" s="15" t="n"/>
      <c r="C5" s="15" t="n"/>
      <c r="D5" s="15" t="n"/>
      <c r="E5" s="15" t="s"/>
      <c r="F5" s="15" t="s"/>
      <c r="G5" s="15" t="s"/>
      <c r="H5" s="15" t="s"/>
      <c r="I5" s="15" t="s"/>
      <c r="J5" s="16" t="n"/>
      <c r="K5" s="16" t="n"/>
      <c r="L5" s="16" t="n"/>
      <c r="M5" s="16" t="n"/>
      <c r="N5" s="16" t="n"/>
      <c r="O5" s="16" t="n"/>
      <c r="P5" s="16" t="n"/>
      <c r="Q5" s="16" t="n"/>
      <c r="R5" s="16" t="n"/>
      <c r="S5" s="16" t="n"/>
      <c r="T5" s="15" t="n"/>
      <c r="U5" s="15" t="n"/>
      <c r="V5" s="15" t="n"/>
      <c r="W5" s="15" t="n"/>
      <c r="X5" s="15" t="n"/>
      <c r="Y5" s="15" t="n"/>
      <c r="Z5" s="23" t="s">
        <v>7</v>
      </c>
    </row>
    <row customFormat="true" ht="12.75" outlineLevel="0" r="6" s="6">
      <c r="A6" s="7" t="n"/>
      <c r="B6" s="15" t="n"/>
      <c r="C6" s="15" t="n"/>
      <c r="D6" s="15" t="n"/>
      <c r="E6" s="15" t="n"/>
      <c r="F6" s="15" t="n"/>
      <c r="G6" s="15" t="n"/>
      <c r="H6" s="15" t="n"/>
      <c r="I6" s="15" t="n"/>
      <c r="J6" s="15" t="n"/>
      <c r="K6" s="15" t="n"/>
      <c r="L6" s="15" t="n"/>
      <c r="M6" s="15" t="n"/>
      <c r="N6" s="15" t="n"/>
      <c r="O6" s="15" t="n"/>
      <c r="P6" s="15" t="n"/>
      <c r="Q6" s="15" t="n"/>
      <c r="R6" s="15" t="n"/>
      <c r="S6" s="15" t="n"/>
      <c r="T6" s="15" t="n"/>
      <c r="U6" s="15" t="n"/>
      <c r="V6" s="15" t="n"/>
      <c r="W6" s="15" t="n"/>
      <c r="X6" s="15" t="n"/>
      <c r="Y6" s="15" t="n"/>
    </row>
    <row customHeight="true" ht="21.75" outlineLevel="0" r="7">
      <c r="A7" s="24" t="s">
        <v>8</v>
      </c>
      <c r="B7" s="25" t="s">
        <v>9</v>
      </c>
      <c r="C7" s="88" t="s">
        <v>65</v>
      </c>
      <c r="D7" s="25" t="s">
        <v>10</v>
      </c>
      <c r="E7" s="26" t="s"/>
      <c r="F7" s="25" t="s">
        <v>11</v>
      </c>
      <c r="G7" s="25" t="s">
        <v>12</v>
      </c>
      <c r="H7" s="27" t="s"/>
      <c r="I7" s="27" t="s"/>
      <c r="J7" s="27" t="s"/>
      <c r="K7" s="27" t="s"/>
      <c r="L7" s="27" t="s"/>
      <c r="M7" s="28" t="s"/>
      <c r="N7" s="25" t="s">
        <v>13</v>
      </c>
      <c r="O7" s="25" t="s">
        <v>14</v>
      </c>
      <c r="P7" s="27" t="s"/>
      <c r="Q7" s="27" t="s"/>
      <c r="R7" s="27" t="s"/>
      <c r="S7" s="27" t="s"/>
      <c r="T7" s="27" t="s"/>
      <c r="U7" s="28" t="s"/>
      <c r="V7" s="25" t="s">
        <v>66</v>
      </c>
      <c r="W7" s="25" t="s">
        <v>67</v>
      </c>
      <c r="X7" s="25" t="s">
        <v>17</v>
      </c>
      <c r="Y7" s="28" t="s"/>
      <c r="Z7" s="25" t="s">
        <v>68</v>
      </c>
      <c r="AA7" s="25" t="s">
        <v>69</v>
      </c>
      <c r="AB7" s="88" t="s">
        <v>70</v>
      </c>
      <c r="AC7" s="88" t="s">
        <v>71</v>
      </c>
    </row>
    <row customHeight="true" ht="12.75" outlineLevel="0" r="8">
      <c r="A8" s="30" t="s"/>
      <c r="B8" s="31" t="s"/>
      <c r="C8" s="89" t="s"/>
      <c r="D8" s="32" t="s"/>
      <c r="E8" s="33" t="s"/>
      <c r="F8" s="31" t="s"/>
      <c r="G8" s="25" t="s">
        <v>20</v>
      </c>
      <c r="H8" s="25" t="s">
        <v>21</v>
      </c>
      <c r="I8" s="25" t="s">
        <v>22</v>
      </c>
      <c r="J8" s="27" t="s"/>
      <c r="K8" s="27" t="s"/>
      <c r="L8" s="27" t="s"/>
      <c r="M8" s="28" t="s"/>
      <c r="N8" s="31" t="s"/>
      <c r="O8" s="25" t="s">
        <v>20</v>
      </c>
      <c r="P8" s="25" t="s">
        <v>21</v>
      </c>
      <c r="Q8" s="25" t="s">
        <v>22</v>
      </c>
      <c r="R8" s="27" t="s"/>
      <c r="S8" s="27" t="s"/>
      <c r="T8" s="27" t="s"/>
      <c r="U8" s="28" t="s"/>
      <c r="V8" s="31" t="s"/>
      <c r="W8" s="31" t="s"/>
      <c r="X8" s="25" t="s">
        <v>7</v>
      </c>
      <c r="Y8" s="25" t="s">
        <v>23</v>
      </c>
      <c r="Z8" s="31" t="s"/>
      <c r="AA8" s="31" t="s"/>
      <c r="AB8" s="89" t="s"/>
      <c r="AC8" s="89" t="s"/>
    </row>
    <row customHeight="true" ht="101.25" outlineLevel="0" r="9">
      <c r="A9" s="35" t="s"/>
      <c r="B9" s="36" t="s"/>
      <c r="C9" s="90" t="s"/>
      <c r="D9" s="25" t="s">
        <v>24</v>
      </c>
      <c r="E9" s="25" t="s">
        <v>25</v>
      </c>
      <c r="F9" s="36" t="s"/>
      <c r="G9" s="36" t="s"/>
      <c r="H9" s="36" t="s"/>
      <c r="I9" s="25" t="s">
        <v>26</v>
      </c>
      <c r="J9" s="25" t="s">
        <v>27</v>
      </c>
      <c r="K9" s="25" t="s">
        <v>28</v>
      </c>
      <c r="L9" s="25" t="s">
        <v>29</v>
      </c>
      <c r="M9" s="25" t="s">
        <v>30</v>
      </c>
      <c r="N9" s="36" t="s"/>
      <c r="O9" s="36" t="s"/>
      <c r="P9" s="36" t="s"/>
      <c r="Q9" s="25" t="s">
        <v>72</v>
      </c>
      <c r="R9" s="25" t="s">
        <v>73</v>
      </c>
      <c r="S9" s="25" t="s">
        <v>74</v>
      </c>
      <c r="T9" s="25" t="s">
        <v>75</v>
      </c>
      <c r="U9" s="25" t="s">
        <v>76</v>
      </c>
      <c r="V9" s="36" t="s"/>
      <c r="W9" s="36" t="s"/>
      <c r="X9" s="36" t="s"/>
      <c r="Y9" s="36" t="s"/>
      <c r="Z9" s="36" t="s"/>
      <c r="AA9" s="36" t="s"/>
      <c r="AB9" s="90" t="s"/>
      <c r="AC9" s="90" t="s"/>
    </row>
    <row customFormat="true" customHeight="true" ht="42.75" outlineLevel="0" r="10" s="91">
      <c r="A10" s="92" t="s">
        <v>36</v>
      </c>
      <c r="B10" s="93" t="n">
        <v>2</v>
      </c>
      <c r="C10" s="93" t="n">
        <v>3</v>
      </c>
      <c r="D10" s="93" t="n">
        <v>4</v>
      </c>
      <c r="E10" s="93" t="n">
        <v>5</v>
      </c>
      <c r="F10" s="93" t="s">
        <v>77</v>
      </c>
      <c r="G10" s="93" t="n">
        <v>7</v>
      </c>
      <c r="H10" s="93" t="s">
        <v>78</v>
      </c>
      <c r="I10" s="93" t="n">
        <v>9</v>
      </c>
      <c r="J10" s="93" t="n">
        <v>10</v>
      </c>
      <c r="K10" s="93" t="n">
        <v>11</v>
      </c>
      <c r="L10" s="93" t="n">
        <v>12</v>
      </c>
      <c r="M10" s="93" t="n">
        <v>13</v>
      </c>
      <c r="N10" s="93" t="n">
        <v>14</v>
      </c>
      <c r="O10" s="93" t="n">
        <v>15</v>
      </c>
      <c r="P10" s="93" t="s">
        <v>79</v>
      </c>
      <c r="Q10" s="93" t="n">
        <v>17</v>
      </c>
      <c r="R10" s="93" t="n">
        <v>18</v>
      </c>
      <c r="S10" s="93" t="n">
        <v>19</v>
      </c>
      <c r="T10" s="93" t="n">
        <v>20</v>
      </c>
      <c r="U10" s="93" t="n">
        <v>21</v>
      </c>
      <c r="V10" s="93" t="n">
        <v>22</v>
      </c>
      <c r="W10" s="93" t="n">
        <v>23</v>
      </c>
      <c r="X10" s="93" t="s">
        <v>80</v>
      </c>
      <c r="Y10" s="93" t="s">
        <v>81</v>
      </c>
      <c r="Z10" s="93" t="n">
        <v>26</v>
      </c>
      <c r="AA10" s="93" t="n">
        <v>27</v>
      </c>
      <c r="AB10" s="93" t="n">
        <v>28</v>
      </c>
      <c r="AC10" s="93" t="n">
        <v>29</v>
      </c>
    </row>
    <row ht="21" outlineLevel="0" r="11">
      <c r="A11" s="24" t="s">
        <v>36</v>
      </c>
      <c r="B11" s="41" t="s">
        <v>42</v>
      </c>
      <c r="C11" s="94" t="n">
        <f aca="false" ca="false" dt2D="false" dtr="false" t="normal">SUM(C12:C13)</f>
        <v>182</v>
      </c>
      <c r="D11" s="42" t="n">
        <f aca="false" ca="false" dt2D="false" dtr="false" t="normal">SUM(D12:D13)</f>
        <v>427</v>
      </c>
      <c r="E11" s="42" t="n">
        <f aca="false" ca="false" dt2D="false" dtr="false" t="normal">SUM(E12:E13)</f>
        <v>7</v>
      </c>
      <c r="F11" s="43" t="n">
        <f aca="false" ca="false" dt2D="false" dtr="false" t="normal">D11/(I11+J11+K11)</f>
        <v>3.5289256198347108</v>
      </c>
      <c r="G11" s="42" t="n">
        <f aca="false" ca="false" dt2D="false" dtr="false" t="normal">SUM(G12:G13)</f>
        <v>138</v>
      </c>
      <c r="H11" s="42" t="n">
        <f aca="false" ca="false" dt2D="false" dtr="false" t="normal">SUM(H12:H13)</f>
        <v>125</v>
      </c>
      <c r="I11" s="42" t="n">
        <f aca="false" ca="false" dt2D="false" dtr="false" t="normal">SUM(I12:I13)</f>
        <v>108</v>
      </c>
      <c r="J11" s="42" t="n">
        <f aca="false" ca="false" dt2D="false" dtr="false" t="normal">SUM(J12:J13)</f>
        <v>4</v>
      </c>
      <c r="K11" s="42" t="n">
        <f aca="false" ca="false" dt2D="false" dtr="false" t="normal">SUM(K12:K13)</f>
        <v>9</v>
      </c>
      <c r="L11" s="42" t="n">
        <f aca="false" ca="false" dt2D="false" dtr="false" t="normal">SUM(L12:L13)</f>
        <v>0</v>
      </c>
      <c r="M11" s="42" t="n">
        <f aca="false" ca="false" dt2D="false" dtr="false" t="normal">SUM(M12:M13)</f>
        <v>4</v>
      </c>
      <c r="N11" s="42" t="n">
        <f aca="false" ca="false" dt2D="false" dtr="false" t="normal">SUM(N12:N13)</f>
        <v>50</v>
      </c>
      <c r="O11" s="45" t="n">
        <f aca="false" ca="false" dt2D="false" dtr="false" t="normal">SUM(O12:O13)</f>
        <v>329452.39</v>
      </c>
      <c r="P11" s="45" t="n">
        <f aca="false" ca="false" dt2D="false" dtr="false" t="normal">SUM(P12:P13)</f>
        <v>294775.18</v>
      </c>
      <c r="Q11" s="45" t="n">
        <f aca="false" ca="false" dt2D="false" dtr="false" t="normal">SUM(Q12:Q13)</f>
        <v>270115.85</v>
      </c>
      <c r="R11" s="45" t="n">
        <f aca="false" ca="false" dt2D="false" dtr="false" t="normal">SUM(R12:R13)</f>
        <v>11971.35</v>
      </c>
      <c r="S11" s="45" t="n">
        <f aca="false" ca="false" dt2D="false" dtr="false" t="normal">SUM(S12:S13)</f>
        <v>11338.33</v>
      </c>
      <c r="T11" s="45" t="n">
        <f aca="false" ca="false" dt2D="false" dtr="false" t="normal">SUM(T12:T13)</f>
        <v>0</v>
      </c>
      <c r="U11" s="45" t="n">
        <f aca="false" ca="false" dt2D="false" dtr="false" t="normal">SUM(U12:U13)</f>
        <v>1349.65</v>
      </c>
      <c r="V11" s="45" t="n">
        <f aca="false" ca="false" dt2D="false" dtr="false" t="normal">SUM(V12:V13)</f>
        <v>21936.43</v>
      </c>
      <c r="W11" s="45" t="n">
        <f aca="false" ca="false" dt2D="false" dtr="false" t="normal">SUM(W12:W13)</f>
        <v>198637.87</v>
      </c>
      <c r="X11" s="45" t="n">
        <f aca="false" ca="false" dt2D="false" dtr="false" t="normal">SUM(X12:X13)</f>
        <v>72851.22999999998</v>
      </c>
      <c r="Y11" s="46" t="n">
        <f aca="false" ca="false" dt2D="false" dtr="false" t="normal">100-(W11+V11)/(Q11+R11+S11)*100</f>
        <v>24.82784303056384</v>
      </c>
      <c r="Z11" s="42" t="n">
        <f aca="false" ca="false" dt2D="false" dtr="false" t="normal">SUM(Z12:Z13)</f>
        <v>5</v>
      </c>
      <c r="AA11" s="42" t="n">
        <f aca="false" ca="false" dt2D="false" dtr="false" t="normal">SUM(AA12:AA13)</f>
        <v>0</v>
      </c>
      <c r="AB11" s="42" t="n">
        <f aca="false" ca="false" dt2D="false" dtr="false" t="normal">SUM(AB12:AB13)</f>
        <v>0</v>
      </c>
      <c r="AC11" s="95" t="n"/>
    </row>
    <row outlineLevel="0" r="12">
      <c r="A12" s="24" t="s">
        <v>43</v>
      </c>
      <c r="B12" s="47" t="s">
        <v>44</v>
      </c>
      <c r="C12" s="47" t="n"/>
      <c r="D12" s="96" t="n"/>
      <c r="E12" s="96" t="n"/>
      <c r="F12" s="43" t="e">
        <f aca="false" ca="false" dt2D="false" dtr="false" t="normal">D12/(I12+J12+K12)</f>
        <v>#DIV/0!</v>
      </c>
      <c r="G12" s="96" t="n"/>
      <c r="H12" s="97" t="n">
        <f aca="false" ca="false" dt2D="false" dtr="false" t="normal">SUM(I12:M12)</f>
        <v>0</v>
      </c>
      <c r="I12" s="98" t="n"/>
      <c r="J12" s="98" t="n"/>
      <c r="K12" s="98" t="n"/>
      <c r="L12" s="98" t="n"/>
      <c r="M12" s="98" t="n"/>
      <c r="N12" s="99" t="n"/>
      <c r="O12" s="100" t="n"/>
      <c r="P12" s="101" t="n">
        <f aca="false" ca="false" dt2D="false" dtr="false" t="normal">SUM(Q12:U12)</f>
        <v>0</v>
      </c>
      <c r="Q12" s="100" t="n"/>
      <c r="R12" s="100" t="n"/>
      <c r="S12" s="100" t="n"/>
      <c r="T12" s="100" t="n"/>
      <c r="U12" s="100" t="n"/>
      <c r="V12" s="100" t="n"/>
      <c r="W12" s="100" t="n"/>
      <c r="X12" s="101" t="n">
        <f aca="false" ca="false" dt2D="false" dtr="false" t="normal">Q12+R12+S12-(W12+V12)</f>
        <v>0</v>
      </c>
      <c r="Y12" s="46" t="e">
        <f aca="false" ca="false" dt2D="false" dtr="false" t="normal">100-(W12+V12)/(Q12+R12+S12)*100</f>
        <v>#DIV/0!</v>
      </c>
      <c r="Z12" s="102" t="n"/>
      <c r="AA12" s="102" t="n"/>
      <c r="AB12" s="102" t="n"/>
      <c r="AC12" s="102" t="n"/>
    </row>
    <row outlineLevel="0" r="13">
      <c r="A13" s="24" t="s">
        <v>45</v>
      </c>
      <c r="B13" s="57" t="s">
        <v>46</v>
      </c>
      <c r="C13" s="25" t="n">
        <v>182</v>
      </c>
      <c r="D13" s="103" t="n">
        <v>427</v>
      </c>
      <c r="E13" s="96" t="n">
        <v>7</v>
      </c>
      <c r="F13" s="43" t="n">
        <f aca="false" ca="false" dt2D="false" dtr="false" t="normal">D13/(I13+J13+K13)</f>
        <v>3.5289256198347108</v>
      </c>
      <c r="G13" s="96" t="n">
        <v>138</v>
      </c>
      <c r="H13" s="97" t="n">
        <f aca="false" ca="false" dt2D="false" dtr="false" t="normal">SUM(I13:M13)</f>
        <v>125</v>
      </c>
      <c r="I13" s="98" t="n">
        <v>108</v>
      </c>
      <c r="J13" s="98" t="n">
        <v>4</v>
      </c>
      <c r="K13" s="98" t="n">
        <v>9</v>
      </c>
      <c r="L13" s="98" t="n"/>
      <c r="M13" s="98" t="n">
        <v>4</v>
      </c>
      <c r="N13" s="99" t="n">
        <v>50</v>
      </c>
      <c r="O13" s="100" t="n">
        <v>329452.39</v>
      </c>
      <c r="P13" s="101" t="n">
        <f aca="false" ca="false" dt2D="false" dtr="false" t="normal">SUM(Q13:U13)</f>
        <v>294775.18</v>
      </c>
      <c r="Q13" s="100" t="n">
        <v>270115.85</v>
      </c>
      <c r="R13" s="104" t="n">
        <v>11971.35</v>
      </c>
      <c r="S13" s="100" t="n">
        <v>11338.33</v>
      </c>
      <c r="T13" s="100" t="n"/>
      <c r="U13" s="100" t="n">
        <v>1349.65</v>
      </c>
      <c r="V13" s="100" t="n">
        <v>21936.43</v>
      </c>
      <c r="W13" s="100" t="n">
        <v>198637.87</v>
      </c>
      <c r="X13" s="101" t="n">
        <f aca="false" ca="false" dt2D="false" dtr="false" t="normal">Q13+R13+S13-(W13+V13)</f>
        <v>72851.22999999998</v>
      </c>
      <c r="Y13" s="46" t="n">
        <f aca="false" ca="false" dt2D="false" dtr="false" t="normal">100-(W13+V13)/(Q13+R13+S13)*100</f>
        <v>24.82784303056384</v>
      </c>
      <c r="Z13" s="102" t="n">
        <v>5</v>
      </c>
      <c r="AA13" s="102" t="n"/>
      <c r="AB13" s="102" t="n"/>
      <c r="AC13" s="102" t="n"/>
    </row>
    <row outlineLevel="0" r="14">
      <c r="I14" s="105" t="n"/>
      <c r="J14" s="105" t="n"/>
      <c r="K14" s="105" t="n"/>
      <c r="L14" s="105" t="n"/>
      <c r="M14" s="105" t="n"/>
      <c r="N14" s="105" t="n"/>
      <c r="O14" s="105" t="n"/>
    </row>
    <row outlineLevel="0" r="15">
      <c r="I15" s="105" t="n"/>
      <c r="J15" s="105" t="n"/>
      <c r="K15" s="105" t="n"/>
      <c r="L15" s="105" t="n"/>
      <c r="M15" s="105" t="n"/>
      <c r="N15" s="105" t="n"/>
      <c r="O15" s="105" t="n"/>
    </row>
    <row customHeight="true" ht="12.75" outlineLevel="0" r="16">
      <c r="A16" s="73" t="s">
        <v>52</v>
      </c>
      <c r="B16" s="73" t="s"/>
      <c r="C16" s="73" t="s"/>
      <c r="D16" s="73" t="s"/>
      <c r="E16" s="73" t="s"/>
      <c r="F16" s="73" t="s"/>
      <c r="G16" s="73" t="s"/>
      <c r="H16" s="73" t="s"/>
      <c r="I16" s="73" t="s"/>
      <c r="J16" s="73" t="s"/>
      <c r="K16" s="73" t="s"/>
      <c r="L16" s="73" t="s"/>
      <c r="M16" s="73" t="s"/>
      <c r="N16" s="73" t="s"/>
      <c r="O16" s="73" t="s"/>
      <c r="P16" s="73" t="s"/>
      <c r="Q16" s="73" t="s"/>
    </row>
    <row outlineLevel="0" r="17">
      <c r="A17" s="106" t="s">
        <v>82</v>
      </c>
      <c r="B17" s="73" t="n"/>
      <c r="C17" s="73" t="n"/>
      <c r="D17" s="73" t="n"/>
      <c r="E17" s="73" t="n"/>
      <c r="F17" s="73" t="n"/>
      <c r="G17" s="73" t="n"/>
      <c r="H17" s="73" t="n"/>
      <c r="I17" s="73" t="n"/>
      <c r="J17" s="73" t="n"/>
      <c r="K17" s="73" t="n"/>
      <c r="L17" s="73" t="n"/>
      <c r="M17" s="73" t="n"/>
      <c r="N17" s="73" t="n"/>
      <c r="O17" s="73" t="n"/>
      <c r="P17" s="73" t="n"/>
      <c r="Q17" s="73" t="n"/>
    </row>
    <row customFormat="true" customHeight="true" ht="29.25" outlineLevel="0" r="18" s="2">
      <c r="A18" s="77" t="s">
        <v>83</v>
      </c>
      <c r="B18" s="77" t="s"/>
      <c r="C18" s="77" t="s"/>
      <c r="D18" s="77" t="s"/>
      <c r="E18" s="77" t="s"/>
      <c r="F18" s="77" t="s"/>
      <c r="G18" s="77" t="s"/>
      <c r="H18" s="77" t="s"/>
      <c r="I18" s="77" t="s"/>
      <c r="J18" s="77" t="s"/>
      <c r="K18" s="77" t="s"/>
      <c r="L18" s="77" t="s"/>
      <c r="M18" s="77" t="s"/>
      <c r="N18" s="77" t="s"/>
      <c r="O18" s="77" t="s"/>
      <c r="P18" s="77" t="s"/>
      <c r="Q18" s="77" t="s"/>
      <c r="R18" s="77" t="s"/>
      <c r="S18" s="77" t="s"/>
      <c r="T18" s="77" t="s"/>
      <c r="U18" s="78" t="n"/>
      <c r="V18" s="78" t="n"/>
    </row>
    <row customFormat="true" customHeight="true" ht="12.75" outlineLevel="0" r="19" s="2">
      <c r="A19" s="82" t="n"/>
      <c r="B19" s="82" t="s"/>
      <c r="C19" s="82" t="s"/>
      <c r="D19" s="82" t="s"/>
      <c r="E19" s="82" t="s"/>
      <c r="F19" s="82" t="s"/>
      <c r="G19" s="82" t="s"/>
      <c r="H19" s="82" t="s"/>
      <c r="I19" s="82" t="s"/>
      <c r="J19" s="82" t="s"/>
      <c r="K19" s="82" t="s"/>
      <c r="L19" s="82" t="s"/>
      <c r="M19" s="82" t="s"/>
      <c r="N19" s="82" t="s"/>
      <c r="O19" s="82" t="s"/>
      <c r="P19" s="82" t="s"/>
      <c r="Q19" s="82" t="s"/>
      <c r="R19" s="82" t="s"/>
      <c r="S19" s="82" t="s"/>
      <c r="T19" s="82" t="s"/>
      <c r="U19" s="78" t="n"/>
      <c r="V19" s="78" t="n"/>
    </row>
    <row ht="15.75" outlineLevel="0" r="20">
      <c r="A20" s="83" t="s">
        <v>84</v>
      </c>
      <c r="D20" s="78" t="n"/>
      <c r="E20" s="78" t="n"/>
      <c r="F20" s="78" t="n"/>
      <c r="G20" s="78" t="n"/>
      <c r="H20" s="78" t="n"/>
      <c r="I20" s="78" t="n"/>
      <c r="J20" s="78" t="n"/>
      <c r="K20" s="78" t="n"/>
      <c r="L20" s="78" t="n"/>
      <c r="M20" s="78" t="n"/>
      <c r="N20" s="78" t="n"/>
      <c r="O20" s="84" t="n"/>
      <c r="P20" s="84" t="n"/>
      <c r="Q20" s="84" t="n"/>
      <c r="R20" s="84" t="n"/>
      <c r="S20" s="84" t="n"/>
      <c r="T20" s="84" t="n"/>
      <c r="U20" s="84" t="n"/>
      <c r="V20" s="84" t="n"/>
      <c r="W20" s="84" t="n"/>
      <c r="X20" s="84" t="n"/>
      <c r="Y20" s="84" t="n"/>
    </row>
    <row outlineLevel="0" r="21">
      <c r="A21" s="78" t="n"/>
      <c r="B21" s="78" t="n"/>
      <c r="C21" s="78" t="n"/>
      <c r="D21" s="78" t="n"/>
      <c r="E21" s="78" t="n"/>
      <c r="F21" s="78" t="n"/>
      <c r="G21" s="78" t="n"/>
      <c r="H21" s="78" t="n"/>
      <c r="I21" s="78" t="n"/>
      <c r="J21" s="78" t="n"/>
      <c r="K21" s="78" t="n"/>
      <c r="L21" s="78" t="n"/>
      <c r="M21" s="78" t="n"/>
      <c r="N21" s="78" t="n"/>
    </row>
    <row customFormat="true" customHeight="true" ht="15.75" outlineLevel="0" r="22" s="3">
      <c r="A22" s="85" t="s">
        <v>60</v>
      </c>
      <c r="B22" s="85" t="s"/>
      <c r="C22" s="85" t="s"/>
      <c r="D22" s="85" t="s"/>
      <c r="E22" s="85" t="s"/>
      <c r="F22" s="85" t="s"/>
      <c r="G22" s="85" t="s"/>
      <c r="H22" s="85" t="s"/>
      <c r="I22" s="85" t="s"/>
      <c r="J22" s="85" t="s"/>
      <c r="K22" s="85" t="s"/>
    </row>
    <row customFormat="true" customHeight="true" ht="15.75" outlineLevel="0" r="23" s="3">
      <c r="A23" s="86" t="n"/>
      <c r="D23" s="5" t="s">
        <v>61</v>
      </c>
      <c r="E23" s="5" t="s"/>
      <c r="F23" s="5" t="n"/>
    </row>
    <row customFormat="true" ht="12.75" outlineLevel="0" r="24" s="3">
      <c r="A24" s="107" t="s">
        <v>62</v>
      </c>
    </row>
    <row customFormat="true" ht="12.75" outlineLevel="0" r="25" s="3">
      <c r="B25" s="3" t="n"/>
      <c r="C25" s="3" t="n"/>
    </row>
  </sheetData>
  <mergeCells count="33">
    <mergeCell ref="X1:Y1"/>
    <mergeCell ref="B2:U2"/>
    <mergeCell ref="H4:P4"/>
    <mergeCell ref="I3:O3"/>
    <mergeCell ref="A22:K22"/>
    <mergeCell ref="D23:E23"/>
    <mergeCell ref="A19:T19"/>
    <mergeCell ref="A18:T18"/>
    <mergeCell ref="A16:Q16"/>
    <mergeCell ref="D5:I5"/>
    <mergeCell ref="D7:E8"/>
    <mergeCell ref="C7:C9"/>
    <mergeCell ref="B7:B9"/>
    <mergeCell ref="A7:A9"/>
    <mergeCell ref="F7:F9"/>
    <mergeCell ref="G8:G9"/>
    <mergeCell ref="H8:H9"/>
    <mergeCell ref="AC7:AC9"/>
    <mergeCell ref="AB7:AB9"/>
    <mergeCell ref="AA7:AA9"/>
    <mergeCell ref="O7:U7"/>
    <mergeCell ref="P8:P9"/>
    <mergeCell ref="O8:O9"/>
    <mergeCell ref="N7:N9"/>
    <mergeCell ref="I8:M8"/>
    <mergeCell ref="G7:M7"/>
    <mergeCell ref="Q8:U8"/>
    <mergeCell ref="Z7:Z9"/>
    <mergeCell ref="X7:Y7"/>
    <mergeCell ref="W7:W9"/>
    <mergeCell ref="V7:V9"/>
    <mergeCell ref="X8:X9"/>
    <mergeCell ref="Y8:Y9"/>
  </mergeCells>
  <pageMargins bottom="0.196527779102325" footer="0.511811017990112" header="0.511811017990112" left="0.196527779102325" right="0.196527779102325" top="0.393750011920929"/>
  <pageSetup fitToHeight="100" fitToWidth="1" orientation="landscape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AB40"/>
  <sheetViews>
    <sheetView showZeros="true" workbookViewId="0"/>
  </sheetViews>
  <sheetFormatPr baseColWidth="8" customHeight="false" defaultColWidth="9.01963900951847" defaultRowHeight="12.75" zeroHeight="false"/>
  <cols>
    <col bestFit="true" customWidth="true" max="1" min="1" outlineLevel="0" style="1" width="6.90566126468299"/>
    <col bestFit="true" customWidth="true" max="2" min="2" outlineLevel="0" style="2" width="38.1925351362388"/>
    <col bestFit="true" customWidth="true" max="3" min="3" outlineLevel="0" style="2" width="9.72429870890678"/>
    <col bestFit="true" customWidth="true" max="4" min="4" outlineLevel="0" style="2" width="11.5564131153187"/>
    <col bestFit="true" customWidth="true" max="5" min="5" outlineLevel="0" style="2" width="11.979208122954"/>
    <col bestFit="true" customWidth="true" max="6" min="6" outlineLevel="0" style="2" width="11.1336174310187"/>
    <col bestFit="true" customWidth="true" max="7" min="7" outlineLevel="0" style="2" width="13.1066628299777"/>
    <col bestFit="true" customWidth="true" max="8" min="8" outlineLevel="0" style="2" width="10.1470943932068"/>
    <col bestFit="true" customWidth="true" max="11" min="9" outlineLevel="0" style="2" width="9.01963900951847"/>
    <col bestFit="true" customWidth="true" max="12" min="12" outlineLevel="0" style="2" width="13.9522541985778"/>
    <col bestFit="true" customWidth="true" max="13" min="13" outlineLevel="0" style="2" width="12.8247994915541"/>
    <col bestFit="true" customWidth="true" max="14" min="14" outlineLevel="0" style="2" width="16.207163612625"/>
    <col bestFit="true" customWidth="true" max="15" min="15" outlineLevel="0" style="2" width="11.415481446107"/>
    <col bestFit="true" customWidth="true" max="16" min="16" outlineLevel="0" style="2" width="16.207163612625"/>
    <col bestFit="true" customWidth="true" max="17" min="17" outlineLevel="0" style="2" width="11.415481446107"/>
    <col bestFit="true" customWidth="true" max="18" min="18" outlineLevel="0" style="2" width="9.72429870890678"/>
    <col bestFit="true" customWidth="true" max="19" min="19" outlineLevel="0" style="2" width="10.0061620473303"/>
    <col bestFit="true" customWidth="true" max="21" min="20" outlineLevel="0" style="2" width="9.01963900951847"/>
    <col bestFit="true" customWidth="true" max="22" min="22" outlineLevel="0" style="2" width="7.89218430249485"/>
    <col bestFit="true" customWidth="true" max="23" min="23" outlineLevel="0" style="2" width="9.01963900951847"/>
    <col bestFit="true" customWidth="true" max="24" min="24" outlineLevel="0" style="2" width="7.89218430249485"/>
    <col bestFit="true" customWidth="true" max="25" min="25" outlineLevel="0" style="2" width="9.01963900951847"/>
    <col bestFit="true" customWidth="true" max="26" min="26" outlineLevel="0" style="2" width="20.1532557638724"/>
    <col bestFit="true" customWidth="true" max="16384" min="27" outlineLevel="0" style="2" width="9.01963900951847"/>
  </cols>
  <sheetData>
    <row customHeight="true" ht="12.75" outlineLevel="0" r="2"/>
    <row customHeight="true" ht="18" outlineLevel="0" r="3">
      <c r="A3" s="108" t="n"/>
      <c r="B3" s="109" t="s">
        <v>85</v>
      </c>
      <c r="C3" s="109" t="s"/>
      <c r="D3" s="109" t="s"/>
      <c r="E3" s="109" t="s"/>
      <c r="F3" s="109" t="s"/>
      <c r="G3" s="109" t="s"/>
      <c r="H3" s="109" t="s"/>
      <c r="I3" s="109" t="s"/>
      <c r="J3" s="109" t="s"/>
      <c r="K3" s="109" t="s"/>
      <c r="L3" s="109" t="s"/>
    </row>
    <row customFormat="true" customHeight="true" ht="15.75" outlineLevel="0" r="4" s="110">
      <c r="A4" s="111" t="s">
        <v>2</v>
      </c>
      <c r="B4" s="112" t="s">
        <v>3</v>
      </c>
      <c r="C4" s="113" t="s"/>
      <c r="D4" s="113" t="s"/>
      <c r="E4" s="113" t="s"/>
      <c r="F4" s="113" t="s"/>
      <c r="G4" s="113" t="s"/>
      <c r="H4" s="113" t="s"/>
      <c r="I4" s="113" t="s"/>
      <c r="J4" s="113" t="s"/>
      <c r="K4" s="113" t="s"/>
      <c r="L4" s="114" t="s"/>
    </row>
    <row customFormat="true" customHeight="true" ht="15" outlineLevel="0" r="5" s="110">
      <c r="B5" s="115" t="n"/>
      <c r="C5" s="115" t="s"/>
      <c r="D5" s="115" t="s"/>
      <c r="E5" s="115" t="s"/>
      <c r="F5" s="115" t="s"/>
      <c r="G5" s="115" t="s"/>
      <c r="H5" s="115" t="s"/>
      <c r="I5" s="115" t="s"/>
      <c r="J5" s="115" t="s"/>
      <c r="K5" s="115" t="s"/>
      <c r="L5" s="115" t="s"/>
    </row>
    <row outlineLevel="0" r="6">
      <c r="A6" s="116" t="n"/>
      <c r="B6" s="117" t="n"/>
      <c r="C6" s="118" t="n"/>
      <c r="D6" s="118" t="n"/>
      <c r="E6" s="118" t="n"/>
      <c r="F6" s="118" t="n"/>
      <c r="G6" s="118" t="n"/>
    </row>
    <row customHeight="true" ht="22.5" outlineLevel="0" r="7">
      <c r="A7" s="119" t="s">
        <v>86</v>
      </c>
      <c r="B7" s="120" t="s">
        <v>87</v>
      </c>
      <c r="C7" s="121" t="s">
        <v>88</v>
      </c>
      <c r="D7" s="122" t="s"/>
      <c r="E7" s="123" t="s"/>
      <c r="F7" s="120" t="s">
        <v>89</v>
      </c>
      <c r="G7" s="124" t="s"/>
      <c r="H7" s="124" t="s"/>
      <c r="I7" s="124" t="s"/>
      <c r="J7" s="124" t="s"/>
      <c r="K7" s="124" t="s"/>
      <c r="L7" s="124" t="s"/>
      <c r="M7" s="124" t="s"/>
      <c r="N7" s="124" t="s"/>
      <c r="O7" s="125" t="s"/>
      <c r="P7" s="120" t="s">
        <v>90</v>
      </c>
      <c r="Q7" s="124" t="s"/>
      <c r="R7" s="124" t="s"/>
      <c r="S7" s="125" t="s"/>
      <c r="T7" s="126" t="s">
        <v>91</v>
      </c>
      <c r="U7" s="126" t="s">
        <v>92</v>
      </c>
      <c r="V7" s="120" t="s">
        <v>93</v>
      </c>
      <c r="W7" s="127" t="s"/>
      <c r="X7" s="120" t="s">
        <v>94</v>
      </c>
      <c r="Y7" s="127" t="s"/>
      <c r="Z7" s="120" t="s">
        <v>95</v>
      </c>
    </row>
    <row customHeight="true" ht="52.5" outlineLevel="0" r="8">
      <c r="A8" s="128" t="s"/>
      <c r="B8" s="129" t="s"/>
      <c r="C8" s="130" t="s"/>
      <c r="D8" s="131" t="s"/>
      <c r="E8" s="132" t="s"/>
      <c r="F8" s="120" t="s">
        <v>24</v>
      </c>
      <c r="G8" s="125" t="s"/>
      <c r="H8" s="120" t="s">
        <v>96</v>
      </c>
      <c r="I8" s="125" t="s"/>
      <c r="J8" s="120" t="s">
        <v>97</v>
      </c>
      <c r="K8" s="125" t="s"/>
      <c r="L8" s="133" t="s">
        <v>98</v>
      </c>
      <c r="M8" s="134" t="s"/>
      <c r="N8" s="133" t="s">
        <v>99</v>
      </c>
      <c r="O8" s="134" t="s"/>
      <c r="P8" s="120" t="s">
        <v>100</v>
      </c>
      <c r="Q8" s="120" t="s">
        <v>101</v>
      </c>
      <c r="R8" s="120" t="s">
        <v>102</v>
      </c>
      <c r="S8" s="120" t="s">
        <v>103</v>
      </c>
      <c r="T8" s="135" t="s"/>
      <c r="U8" s="135" t="s"/>
      <c r="V8" s="130" t="s"/>
      <c r="W8" s="136" t="s"/>
      <c r="X8" s="130" t="s"/>
      <c r="Y8" s="136" t="s"/>
      <c r="Z8" s="129" t="s"/>
    </row>
    <row ht="84" outlineLevel="0" r="9">
      <c r="A9" s="137" t="s"/>
      <c r="B9" s="138" t="s"/>
      <c r="C9" s="120" t="s">
        <v>24</v>
      </c>
      <c r="D9" s="120" t="s">
        <v>104</v>
      </c>
      <c r="E9" s="120" t="s">
        <v>105</v>
      </c>
      <c r="F9" s="133" t="s">
        <v>106</v>
      </c>
      <c r="G9" s="120" t="s">
        <v>107</v>
      </c>
      <c r="H9" s="133" t="s">
        <v>108</v>
      </c>
      <c r="I9" s="120" t="s">
        <v>109</v>
      </c>
      <c r="J9" s="133" t="s">
        <v>108</v>
      </c>
      <c r="K9" s="120" t="s">
        <v>109</v>
      </c>
      <c r="L9" s="120" t="s">
        <v>110</v>
      </c>
      <c r="M9" s="120" t="s">
        <v>109</v>
      </c>
      <c r="N9" s="120" t="s">
        <v>110</v>
      </c>
      <c r="O9" s="120" t="s">
        <v>109</v>
      </c>
      <c r="P9" s="138" t="s"/>
      <c r="Q9" s="138" t="s"/>
      <c r="R9" s="138" t="s"/>
      <c r="S9" s="138" t="s"/>
      <c r="T9" s="139" t="s"/>
      <c r="U9" s="139" t="s"/>
      <c r="V9" s="140" t="s">
        <v>111</v>
      </c>
      <c r="W9" s="140" t="s">
        <v>112</v>
      </c>
      <c r="X9" s="140" t="s">
        <v>111</v>
      </c>
      <c r="Y9" s="140" t="s">
        <v>112</v>
      </c>
      <c r="Z9" s="138" t="s"/>
    </row>
    <row outlineLevel="0" r="10">
      <c r="A10" s="141" t="s">
        <v>36</v>
      </c>
      <c r="B10" s="24" t="s">
        <v>50</v>
      </c>
      <c r="C10" s="24" t="s">
        <v>113</v>
      </c>
      <c r="D10" s="24" t="s">
        <v>114</v>
      </c>
      <c r="E10" s="24" t="s">
        <v>115</v>
      </c>
      <c r="F10" s="142" t="s">
        <v>116</v>
      </c>
      <c r="G10" s="142" t="s">
        <v>117</v>
      </c>
      <c r="H10" s="142" t="n">
        <v>8</v>
      </c>
      <c r="I10" s="142" t="n">
        <v>9</v>
      </c>
      <c r="J10" s="142" t="n">
        <v>10</v>
      </c>
      <c r="K10" s="142" t="n">
        <v>11</v>
      </c>
      <c r="L10" s="143" t="s">
        <v>118</v>
      </c>
      <c r="M10" s="142" t="s">
        <v>119</v>
      </c>
      <c r="N10" s="143" t="s">
        <v>120</v>
      </c>
      <c r="O10" s="142" t="s">
        <v>121</v>
      </c>
      <c r="P10" s="142" t="n">
        <v>14</v>
      </c>
      <c r="Q10" s="142" t="n">
        <v>15</v>
      </c>
      <c r="R10" s="142" t="n">
        <v>16</v>
      </c>
      <c r="S10" s="142" t="n">
        <v>17</v>
      </c>
      <c r="T10" s="142" t="n">
        <v>18</v>
      </c>
      <c r="U10" s="142" t="n">
        <v>19</v>
      </c>
      <c r="V10" s="142" t="n">
        <v>20</v>
      </c>
      <c r="W10" s="142" t="n">
        <v>21</v>
      </c>
      <c r="X10" s="142" t="n">
        <v>22</v>
      </c>
      <c r="Y10" s="142" t="n">
        <v>23</v>
      </c>
      <c r="Z10" s="142" t="n">
        <v>24</v>
      </c>
    </row>
    <row ht="21" outlineLevel="0" r="11">
      <c r="A11" s="119" t="s">
        <v>36</v>
      </c>
      <c r="B11" s="144" t="s">
        <v>122</v>
      </c>
      <c r="C11" s="145" t="n">
        <f aca="false" ca="false" dt2D="false" dtr="false" t="normal">SUM(C12:C14)</f>
        <v>2075</v>
      </c>
      <c r="D11" s="145" t="n">
        <f aca="false" ca="false" dt2D="false" dtr="false" t="normal">SUM(D12:D14)</f>
        <v>1430</v>
      </c>
      <c r="E11" s="145" t="n">
        <f aca="false" ca="false" dt2D="false" dtr="false" t="normal">SUM(E12:E14)</f>
        <v>13</v>
      </c>
      <c r="F11" s="146" t="n">
        <f aca="false" ca="false" dt2D="false" dtr="false" t="normal">SUM(F12:F14)</f>
        <v>1725470.36</v>
      </c>
      <c r="G11" s="146" t="n">
        <f aca="false" ca="false" dt2D="false" dtr="false" t="normal">SUM(G12:G14)</f>
        <v>616220.2</v>
      </c>
      <c r="H11" s="146" t="n">
        <f aca="false" ca="false" dt2D="false" dtr="false" t="normal">SUM(H12:H14)</f>
        <v>1345359.99</v>
      </c>
      <c r="I11" s="146" t="n">
        <f aca="false" ca="false" dt2D="false" dtr="false" t="normal">SUM(I12:I14)</f>
        <v>273815.07</v>
      </c>
      <c r="J11" s="146" t="n">
        <f aca="false" ca="false" dt2D="false" dtr="false" t="normal">SUM(J12:J14)</f>
        <v>380110.37</v>
      </c>
      <c r="K11" s="146" t="n">
        <f aca="false" ca="false" dt2D="false" dtr="false" t="normal">SUM(K12:K14)</f>
        <v>342405.13</v>
      </c>
      <c r="L11" s="146" t="n">
        <f aca="false" ca="false" dt2D="false" dtr="false" t="normal">SUM(L12:L14)</f>
        <v>393506.04000000004</v>
      </c>
      <c r="M11" s="146" t="n">
        <f aca="false" ca="false" dt2D="false" dtr="false" t="normal">SUM(M12:M14)</f>
        <v>305158.22</v>
      </c>
      <c r="N11" s="146" t="n">
        <f aca="false" ca="false" dt2D="false" dtr="false" t="normal">SUM(N12:N14)</f>
        <v>381938.79</v>
      </c>
      <c r="O11" s="146" t="n">
        <f aca="false" ca="false" dt2D="false" dtr="false" t="normal">SUM(O12:O14)</f>
        <v>16228.18</v>
      </c>
      <c r="P11" s="146" t="n">
        <f aca="false" ca="false" dt2D="false" dtr="false" t="normal">SUM(P12:P14)</f>
        <v>159841.47</v>
      </c>
      <c r="Q11" s="147" t="n">
        <f aca="false" ca="false" dt2D="false" dtr="false" t="normal">SUM(Q12:Q14)</f>
        <v>1052</v>
      </c>
      <c r="R11" s="147" t="n">
        <f aca="false" ca="false" dt2D="false" dtr="false" t="normal">SUM(R12:R14)</f>
        <v>31</v>
      </c>
      <c r="S11" s="147" t="n">
        <f aca="false" ca="false" dt2D="false" dtr="false" t="normal">SUM(S12:S14)</f>
        <v>0</v>
      </c>
      <c r="T11" s="147" t="n">
        <f aca="false" ca="false" dt2D="false" dtr="false" t="normal">SUM(T12:T14)</f>
        <v>37</v>
      </c>
      <c r="U11" s="146" t="n">
        <f aca="false" ca="false" dt2D="false" dtr="false" t="normal">SUM(U12:U14)</f>
        <v>3395.69</v>
      </c>
      <c r="V11" s="147" t="n">
        <f aca="false" ca="false" dt2D="false" dtr="false" t="normal">SUM(V12:V14)</f>
        <v>221</v>
      </c>
      <c r="W11" s="146" t="n">
        <f aca="false" ca="false" dt2D="false" dtr="false" t="normal">SUM(W12:W14)</f>
        <v>196926.15</v>
      </c>
      <c r="X11" s="147" t="n">
        <f aca="false" ca="false" dt2D="false" dtr="false" t="normal">SUM(X12:X14)</f>
        <v>0</v>
      </c>
      <c r="Y11" s="146" t="n">
        <f aca="false" ca="false" dt2D="false" dtr="false" t="normal">SUM(Y12:Y14)</f>
        <v>0</v>
      </c>
      <c r="Z11" s="147" t="n">
        <f aca="false" ca="false" dt2D="false" dtr="false" t="normal">SUM(Z12:Z14)</f>
        <v>24</v>
      </c>
    </row>
    <row outlineLevel="0" r="12">
      <c r="A12" s="24" t="s">
        <v>43</v>
      </c>
      <c r="B12" s="47" t="s">
        <v>44</v>
      </c>
      <c r="C12" s="148" t="n">
        <v>0</v>
      </c>
      <c r="D12" s="148" t="n">
        <v>0</v>
      </c>
      <c r="E12" s="148" t="n">
        <v>0</v>
      </c>
      <c r="F12" s="146" t="n">
        <f aca="false" ca="false" dt2D="false" dtr="false" t="normal">SUM(H12, J12)</f>
        <v>0</v>
      </c>
      <c r="G12" s="146" t="n">
        <f aca="false" ca="false" dt2D="false" dtr="false" t="normal">SUM(I12, K12)</f>
        <v>0</v>
      </c>
      <c r="H12" s="149" t="n">
        <v>0</v>
      </c>
      <c r="I12" s="149" t="n">
        <v>0</v>
      </c>
      <c r="J12" s="149" t="n">
        <v>0</v>
      </c>
      <c r="K12" s="149" t="n">
        <v>0</v>
      </c>
      <c r="L12" s="149" t="n">
        <v>0</v>
      </c>
      <c r="M12" s="149" t="n">
        <v>0</v>
      </c>
      <c r="N12" s="149" t="n">
        <v>0</v>
      </c>
      <c r="O12" s="149" t="n">
        <v>0</v>
      </c>
      <c r="P12" s="150" t="n">
        <v>0</v>
      </c>
      <c r="Q12" s="151" t="n">
        <v>0</v>
      </c>
      <c r="R12" s="151" t="n">
        <v>0</v>
      </c>
      <c r="S12" s="151" t="n">
        <v>0</v>
      </c>
      <c r="T12" s="151" t="n">
        <v>0</v>
      </c>
      <c r="U12" s="150" t="n">
        <v>0</v>
      </c>
      <c r="V12" s="93" t="n">
        <v>0</v>
      </c>
      <c r="W12" s="149" t="n">
        <v>0</v>
      </c>
      <c r="X12" s="152" t="n">
        <v>0</v>
      </c>
      <c r="Y12" s="153" t="n">
        <v>0</v>
      </c>
      <c r="Z12" s="152" t="n">
        <v>0</v>
      </c>
    </row>
    <row outlineLevel="0" r="13">
      <c r="A13" s="24" t="s">
        <v>45</v>
      </c>
      <c r="B13" s="47" t="s">
        <v>46</v>
      </c>
      <c r="C13" s="148" t="n">
        <v>1968</v>
      </c>
      <c r="D13" s="148" t="n">
        <v>1337</v>
      </c>
      <c r="E13" s="148" t="n">
        <v>12</v>
      </c>
      <c r="F13" s="146" t="n">
        <f aca="false" ca="false" dt2D="false" dtr="false" t="normal">SUM(H13, J13)</f>
        <v>1584379.86</v>
      </c>
      <c r="G13" s="146" t="n">
        <f aca="false" ca="false" dt2D="false" dtr="false" t="normal">SUM(I13, K13)</f>
        <v>502023.14</v>
      </c>
      <c r="H13" s="149" t="n">
        <v>1294077.34</v>
      </c>
      <c r="I13" s="149" t="n">
        <v>239903.24</v>
      </c>
      <c r="J13" s="149" t="n">
        <v>290302.52</v>
      </c>
      <c r="K13" s="149" t="n">
        <v>262119.9</v>
      </c>
      <c r="L13" s="149" t="n">
        <v>264685.21</v>
      </c>
      <c r="M13" s="149" t="n">
        <v>199675.77</v>
      </c>
      <c r="N13" s="149" t="n">
        <v>378728.79</v>
      </c>
      <c r="O13" s="149" t="n">
        <v>13182.12</v>
      </c>
      <c r="P13" s="150" t="n">
        <v>157490.07</v>
      </c>
      <c r="Q13" s="151" t="n">
        <v>1037</v>
      </c>
      <c r="R13" s="151" t="n">
        <v>30</v>
      </c>
      <c r="S13" s="151" t="n">
        <v>0</v>
      </c>
      <c r="T13" s="151" t="n">
        <v>34</v>
      </c>
      <c r="U13" s="150" t="n">
        <v>3331.69</v>
      </c>
      <c r="V13" s="93" t="n">
        <v>184</v>
      </c>
      <c r="W13" s="149" t="n">
        <v>166776.16</v>
      </c>
      <c r="X13" s="152" t="n">
        <v>0</v>
      </c>
      <c r="Y13" s="153" t="n">
        <v>0</v>
      </c>
      <c r="Z13" s="152" t="n">
        <v>23</v>
      </c>
    </row>
    <row outlineLevel="0" r="14">
      <c r="A14" s="24" t="s">
        <v>47</v>
      </c>
      <c r="B14" s="47" t="s">
        <v>48</v>
      </c>
      <c r="C14" s="148" t="n">
        <v>107</v>
      </c>
      <c r="D14" s="148" t="n">
        <v>93</v>
      </c>
      <c r="E14" s="148" t="n">
        <v>1</v>
      </c>
      <c r="F14" s="146" t="n">
        <f aca="false" ca="false" dt2D="false" dtr="false" t="normal">SUM(H14, J14)</f>
        <v>141090.5</v>
      </c>
      <c r="G14" s="146" t="n">
        <f aca="false" ca="false" dt2D="false" dtr="false" t="normal">SUM(I14, K14)</f>
        <v>114197.06</v>
      </c>
      <c r="H14" s="149" t="n">
        <v>51282.65</v>
      </c>
      <c r="I14" s="149" t="n">
        <v>33911.83</v>
      </c>
      <c r="J14" s="149" t="n">
        <v>89807.85</v>
      </c>
      <c r="K14" s="149" t="n">
        <v>80285.23</v>
      </c>
      <c r="L14" s="149" t="n">
        <v>128820.83</v>
      </c>
      <c r="M14" s="149" t="n">
        <v>105482.45</v>
      </c>
      <c r="N14" s="149" t="n">
        <v>3210</v>
      </c>
      <c r="O14" s="149" t="n">
        <v>3046.06</v>
      </c>
      <c r="P14" s="150" t="n">
        <v>2351.4</v>
      </c>
      <c r="Q14" s="151" t="n">
        <v>15</v>
      </c>
      <c r="R14" s="151" t="n">
        <v>1</v>
      </c>
      <c r="S14" s="151" t="n">
        <v>0</v>
      </c>
      <c r="T14" s="151" t="n">
        <v>3</v>
      </c>
      <c r="U14" s="150" t="n">
        <v>64</v>
      </c>
      <c r="V14" s="93" t="n">
        <v>37</v>
      </c>
      <c r="W14" s="149" t="n">
        <v>30149.99</v>
      </c>
      <c r="X14" s="152" t="n">
        <v>0</v>
      </c>
      <c r="Y14" s="153" t="n">
        <v>0</v>
      </c>
      <c r="Z14" s="152" t="n">
        <v>1</v>
      </c>
    </row>
    <row ht="31.5" outlineLevel="0" r="15">
      <c r="A15" s="24" t="s">
        <v>50</v>
      </c>
      <c r="B15" s="154" t="s">
        <v>123</v>
      </c>
      <c r="C15" s="155" t="n">
        <f aca="false" ca="false" dt2D="false" dtr="false" t="normal">SUM(C16:C23)</f>
        <v>12645</v>
      </c>
      <c r="D15" s="155" t="n">
        <f aca="false" ca="false" dt2D="false" dtr="false" t="normal">SUM(D16:D23)</f>
        <v>170</v>
      </c>
      <c r="E15" s="155" t="n">
        <f aca="false" ca="false" dt2D="false" dtr="false" t="normal">SUM(E16:E23)</f>
        <v>19</v>
      </c>
      <c r="F15" s="44" t="n">
        <f aca="false" ca="false" dt2D="false" dtr="false" t="normal">SUM(F16:F23)</f>
        <v>5085512.299999999</v>
      </c>
      <c r="G15" s="44" t="n">
        <f aca="false" ca="false" dt2D="false" dtr="false" t="normal">SUM(G16:G23)</f>
        <v>4857664.9399999995</v>
      </c>
      <c r="H15" s="44" t="n">
        <f aca="false" ca="false" dt2D="false" dtr="false" t="normal">SUM(H16:H23)</f>
        <v>3461309.56</v>
      </c>
      <c r="I15" s="44" t="n">
        <f aca="false" ca="false" dt2D="false" dtr="false" t="normal">SUM(I16:I23)</f>
        <v>3518457.25</v>
      </c>
      <c r="J15" s="44" t="n">
        <f aca="false" ca="false" dt2D="false" dtr="false" t="normal">SUM(J16:J23)</f>
        <v>1624202.7400000002</v>
      </c>
      <c r="K15" s="44" t="n">
        <f aca="false" ca="false" dt2D="false" dtr="false" t="normal">SUM(K16:K23)</f>
        <v>1339207.6900000002</v>
      </c>
      <c r="L15" s="44" t="n">
        <f aca="false" ca="false" dt2D="false" dtr="false" t="normal">SUM(L16:L23)</f>
        <v>157203.41</v>
      </c>
      <c r="M15" s="44" t="n">
        <f aca="false" ca="false" dt2D="false" dtr="false" t="normal">SUM(M16:M23)</f>
        <v>158145.51</v>
      </c>
      <c r="N15" s="44" t="n">
        <f aca="false" ca="false" dt2D="false" dtr="false" t="normal">SUM(N16:N23)</f>
        <v>2152790.62</v>
      </c>
      <c r="O15" s="44" t="n">
        <f aca="false" ca="false" dt2D="false" dtr="false" t="normal">SUM(O16:O23)</f>
        <v>674005.68</v>
      </c>
      <c r="P15" s="44" t="n">
        <f aca="false" ca="false" dt2D="false" dtr="false" t="normal">SUM(P16:P23)</f>
        <v>90442.49</v>
      </c>
      <c r="Q15" s="42" t="n">
        <f aca="false" ca="false" dt2D="false" dtr="false" t="normal">SUM(Q16:Q23)</f>
        <v>1122</v>
      </c>
      <c r="R15" s="42" t="n">
        <f aca="false" ca="false" dt2D="false" dtr="false" t="normal">SUM(R16:R23)</f>
        <v>0</v>
      </c>
      <c r="S15" s="42" t="n">
        <f aca="false" ca="false" dt2D="false" dtr="false" t="normal">SUM(S16:S23)</f>
        <v>0</v>
      </c>
      <c r="T15" s="42" t="n">
        <f aca="false" ca="false" dt2D="false" dtr="false" t="normal">SUM(T16:T23)</f>
        <v>26</v>
      </c>
      <c r="U15" s="44" t="n">
        <f aca="false" ca="false" dt2D="false" dtr="false" t="normal">SUM(U16:U23)</f>
        <v>59953.34</v>
      </c>
      <c r="V15" s="42" t="n">
        <f aca="false" ca="false" dt2D="false" dtr="false" t="normal">SUM(V16:V23)</f>
        <v>3865</v>
      </c>
      <c r="W15" s="44" t="n">
        <f aca="false" ca="false" dt2D="false" dtr="false" t="normal">SUM(W16:W23)</f>
        <v>771539.48</v>
      </c>
      <c r="X15" s="42" t="n">
        <f aca="false" ca="false" dt2D="false" dtr="false" t="normal">SUM(X16:X23)</f>
        <v>7</v>
      </c>
      <c r="Y15" s="44" t="n">
        <f aca="false" ca="false" dt2D="false" dtr="false" t="normal">SUM(Y16:Y23)</f>
        <v>91.64</v>
      </c>
      <c r="Z15" s="42" t="n">
        <f aca="false" ca="false" dt2D="false" dtr="false" t="normal">SUM(Z16:Z23)</f>
        <v>0</v>
      </c>
    </row>
    <row outlineLevel="0" r="16">
      <c r="A16" s="24" t="s">
        <v>124</v>
      </c>
      <c r="B16" s="41" t="s">
        <v>125</v>
      </c>
      <c r="C16" s="156" t="n">
        <v>35</v>
      </c>
      <c r="D16" s="148" t="s">
        <v>126</v>
      </c>
      <c r="E16" s="148" t="s">
        <v>126</v>
      </c>
      <c r="F16" s="146" t="n">
        <f aca="false" ca="false" dt2D="false" dtr="false" t="normal">SUM(H16, J16)</f>
        <v>3931.06</v>
      </c>
      <c r="G16" s="146" t="n">
        <f aca="false" ca="false" dt2D="false" dtr="false" t="normal">SUM(I16, K16)</f>
        <v>2711.51</v>
      </c>
      <c r="H16" s="157" t="n">
        <v>1764.75</v>
      </c>
      <c r="I16" s="157" t="n">
        <v>1300.85</v>
      </c>
      <c r="J16" s="157" t="n">
        <v>2166.31</v>
      </c>
      <c r="K16" s="157" t="n">
        <v>1410.66</v>
      </c>
      <c r="L16" s="149" t="s">
        <v>126</v>
      </c>
      <c r="M16" s="149" t="s">
        <v>126</v>
      </c>
      <c r="N16" s="149" t="s">
        <v>126</v>
      </c>
      <c r="O16" s="149" t="s">
        <v>126</v>
      </c>
      <c r="P16" s="150" t="n">
        <v>20706.17</v>
      </c>
      <c r="Q16" s="151" t="n">
        <v>6</v>
      </c>
      <c r="R16" s="151" t="n">
        <v>0</v>
      </c>
      <c r="S16" s="151" t="n">
        <v>0</v>
      </c>
      <c r="T16" s="151" t="n">
        <v>0</v>
      </c>
      <c r="U16" s="150" t="n">
        <v>0</v>
      </c>
      <c r="V16" s="93" t="n">
        <v>3</v>
      </c>
      <c r="W16" s="149" t="n">
        <v>303.04</v>
      </c>
      <c r="X16" s="152" t="n">
        <v>1</v>
      </c>
      <c r="Y16" s="153" t="n">
        <v>6.26</v>
      </c>
      <c r="Z16" s="152" t="n">
        <v>0</v>
      </c>
    </row>
    <row outlineLevel="0" r="17">
      <c r="A17" s="24" t="s">
        <v>127</v>
      </c>
      <c r="B17" s="47" t="s">
        <v>128</v>
      </c>
      <c r="C17" s="156" t="n">
        <v>7820</v>
      </c>
      <c r="D17" s="148" t="s">
        <v>126</v>
      </c>
      <c r="E17" s="148" t="s">
        <v>126</v>
      </c>
      <c r="F17" s="146" t="n">
        <f aca="false" ca="false" dt2D="false" dtr="false" t="normal">SUM(H17, J17)</f>
        <v>369781.78</v>
      </c>
      <c r="G17" s="146" t="n">
        <f aca="false" ca="false" dt2D="false" dtr="false" t="normal">SUM(I17, K17)</f>
        <v>307865.01</v>
      </c>
      <c r="H17" s="157" t="n">
        <v>80755.84</v>
      </c>
      <c r="I17" s="157" t="n">
        <v>62017.01</v>
      </c>
      <c r="J17" s="157" t="n">
        <v>289025.94</v>
      </c>
      <c r="K17" s="157" t="n">
        <v>245848</v>
      </c>
      <c r="L17" s="149" t="s">
        <v>126</v>
      </c>
      <c r="M17" s="149" t="s">
        <v>126</v>
      </c>
      <c r="N17" s="149" t="s">
        <v>126</v>
      </c>
      <c r="O17" s="149" t="s">
        <v>126</v>
      </c>
      <c r="P17" s="150" t="n">
        <v>8757.79</v>
      </c>
      <c r="Q17" s="151" t="n">
        <v>259</v>
      </c>
      <c r="R17" s="151" t="n">
        <v>0</v>
      </c>
      <c r="S17" s="151" t="n">
        <v>0</v>
      </c>
      <c r="T17" s="151" t="n">
        <v>1</v>
      </c>
      <c r="U17" s="150" t="n">
        <v>0.33</v>
      </c>
      <c r="V17" s="93" t="n">
        <v>2401</v>
      </c>
      <c r="W17" s="149" t="n">
        <v>123661.94</v>
      </c>
      <c r="X17" s="152" t="n">
        <v>5</v>
      </c>
      <c r="Y17" s="153" t="n">
        <v>78.02</v>
      </c>
      <c r="Z17" s="152" t="n">
        <v>0</v>
      </c>
    </row>
    <row outlineLevel="0" r="18">
      <c r="A18" s="24" t="s">
        <v>129</v>
      </c>
      <c r="B18" s="47" t="s">
        <v>130</v>
      </c>
      <c r="C18" s="156" t="n">
        <v>3070</v>
      </c>
      <c r="D18" s="148" t="s">
        <v>126</v>
      </c>
      <c r="E18" s="148" t="s">
        <v>126</v>
      </c>
      <c r="F18" s="146" t="n">
        <f aca="false" ca="false" dt2D="false" dtr="false" t="normal">SUM(H18, J18)</f>
        <v>461942.16000000003</v>
      </c>
      <c r="G18" s="146" t="n">
        <f aca="false" ca="false" dt2D="false" dtr="false" t="normal">SUM(I18, K18)</f>
        <v>381967.73000000004</v>
      </c>
      <c r="H18" s="157" t="n">
        <v>21141.77</v>
      </c>
      <c r="I18" s="157" t="n">
        <v>15856.33</v>
      </c>
      <c r="J18" s="157" t="n">
        <v>440800.39</v>
      </c>
      <c r="K18" s="157" t="n">
        <v>366111.4</v>
      </c>
      <c r="L18" s="149" t="s">
        <v>126</v>
      </c>
      <c r="M18" s="149" t="s">
        <v>126</v>
      </c>
      <c r="N18" s="149" t="s">
        <v>126</v>
      </c>
      <c r="O18" s="149" t="s">
        <v>126</v>
      </c>
      <c r="P18" s="150" t="n">
        <v>52171.05</v>
      </c>
      <c r="Q18" s="151" t="n">
        <v>806</v>
      </c>
      <c r="R18" s="151" t="n">
        <v>0</v>
      </c>
      <c r="S18" s="151" t="n">
        <v>0</v>
      </c>
      <c r="T18" s="151" t="n">
        <v>0</v>
      </c>
      <c r="U18" s="150" t="n">
        <v>0</v>
      </c>
      <c r="V18" s="93" t="n">
        <v>1293</v>
      </c>
      <c r="W18" s="149" t="n">
        <v>171524.29</v>
      </c>
      <c r="X18" s="152" t="n">
        <v>0</v>
      </c>
      <c r="Y18" s="153" t="n">
        <v>0</v>
      </c>
      <c r="Z18" s="152" t="n">
        <v>0</v>
      </c>
    </row>
    <row outlineLevel="0" r="19">
      <c r="A19" s="24" t="s">
        <v>131</v>
      </c>
      <c r="B19" s="41" t="s">
        <v>132</v>
      </c>
      <c r="C19" s="156" t="n">
        <v>809</v>
      </c>
      <c r="D19" s="148" t="s">
        <v>126</v>
      </c>
      <c r="E19" s="148" t="s">
        <v>126</v>
      </c>
      <c r="F19" s="146" t="n">
        <f aca="false" ca="false" dt2D="false" dtr="false" t="normal">SUM(H19, J19)</f>
        <v>436000.1</v>
      </c>
      <c r="G19" s="146" t="n">
        <f aca="false" ca="false" dt2D="false" dtr="false" t="normal">SUM(I19, K19)</f>
        <v>408747.18</v>
      </c>
      <c r="H19" s="157" t="n">
        <v>69052</v>
      </c>
      <c r="I19" s="157" t="n">
        <v>46706.92</v>
      </c>
      <c r="J19" s="157" t="n">
        <v>366948.1</v>
      </c>
      <c r="K19" s="157" t="n">
        <v>362040.26</v>
      </c>
      <c r="L19" s="149" t="s">
        <v>126</v>
      </c>
      <c r="M19" s="149" t="s">
        <v>126</v>
      </c>
      <c r="N19" s="149" t="s">
        <v>126</v>
      </c>
      <c r="O19" s="149" t="s">
        <v>126</v>
      </c>
      <c r="P19" s="150" t="n">
        <v>3727.89</v>
      </c>
      <c r="Q19" s="151" t="n">
        <v>23</v>
      </c>
      <c r="R19" s="151" t="n">
        <v>0</v>
      </c>
      <c r="S19" s="151" t="n">
        <v>0</v>
      </c>
      <c r="T19" s="151" t="n">
        <v>0</v>
      </c>
      <c r="U19" s="150" t="n">
        <v>0</v>
      </c>
      <c r="V19" s="93" t="n">
        <v>9</v>
      </c>
      <c r="W19" s="149" t="n">
        <v>939.35</v>
      </c>
      <c r="X19" s="152" t="n">
        <v>0</v>
      </c>
      <c r="Y19" s="153" t="n">
        <v>0</v>
      </c>
      <c r="Z19" s="152" t="n">
        <v>0</v>
      </c>
    </row>
    <row customFormat="true" ht="12.75" outlineLevel="0" r="20" s="2">
      <c r="A20" s="24" t="s">
        <v>133</v>
      </c>
      <c r="B20" s="158" t="s">
        <v>134</v>
      </c>
      <c r="C20" s="156" t="n">
        <v>331</v>
      </c>
      <c r="D20" s="148" t="n">
        <v>170</v>
      </c>
      <c r="E20" s="148" t="n">
        <v>19</v>
      </c>
      <c r="F20" s="146" t="n">
        <f aca="false" ca="false" dt2D="false" dtr="false" t="normal">SUM(H20, J20)</f>
        <v>3418520.25</v>
      </c>
      <c r="G20" s="146" t="n">
        <f aca="false" ca="false" dt2D="false" dtr="false" t="normal">SUM(I20, K20)</f>
        <v>3416740.2800000003</v>
      </c>
      <c r="H20" s="157" t="n">
        <v>3143785.85</v>
      </c>
      <c r="I20" s="157" t="n">
        <v>3339588.95</v>
      </c>
      <c r="J20" s="157" t="n">
        <v>274734.4</v>
      </c>
      <c r="K20" s="157" t="n">
        <v>77151.33</v>
      </c>
      <c r="L20" s="149" t="n">
        <v>157203.41</v>
      </c>
      <c r="M20" s="149" t="n">
        <v>158145.51</v>
      </c>
      <c r="N20" s="149" t="n">
        <v>2152790.62</v>
      </c>
      <c r="O20" s="149" t="n">
        <v>674005.68</v>
      </c>
      <c r="P20" s="150" t="n">
        <v>3660.48</v>
      </c>
      <c r="Q20" s="151" t="n">
        <v>12</v>
      </c>
      <c r="R20" s="151" t="n">
        <v>0</v>
      </c>
      <c r="S20" s="151" t="n">
        <v>0</v>
      </c>
      <c r="T20" s="151" t="n">
        <v>23</v>
      </c>
      <c r="U20" s="150" t="n">
        <v>59949.92</v>
      </c>
      <c r="V20" s="93" t="n">
        <v>93</v>
      </c>
      <c r="W20" s="149" t="n">
        <v>452669.64</v>
      </c>
      <c r="X20" s="152" t="n">
        <v>0</v>
      </c>
      <c r="Y20" s="153" t="n">
        <v>0</v>
      </c>
      <c r="Z20" s="152" t="n">
        <v>0</v>
      </c>
    </row>
    <row outlineLevel="0" r="21">
      <c r="A21" s="24" t="s">
        <v>135</v>
      </c>
      <c r="B21" s="41" t="s">
        <v>136</v>
      </c>
      <c r="C21" s="156" t="n">
        <v>267</v>
      </c>
      <c r="D21" s="148" t="s">
        <v>126</v>
      </c>
      <c r="E21" s="148" t="s">
        <v>126</v>
      </c>
      <c r="F21" s="146" t="n">
        <f aca="false" ca="false" dt2D="false" dtr="false" t="normal">SUM(H21, J21)</f>
        <v>334014.89</v>
      </c>
      <c r="G21" s="146" t="n">
        <f aca="false" ca="false" dt2D="false" dtr="false" t="normal">SUM(I21, K21)</f>
        <v>280457.35</v>
      </c>
      <c r="H21" s="157" t="n">
        <v>136056.87</v>
      </c>
      <c r="I21" s="157" t="n">
        <v>45774.61</v>
      </c>
      <c r="J21" s="157" t="n">
        <v>197958.02</v>
      </c>
      <c r="K21" s="157" t="n">
        <v>234682.74</v>
      </c>
      <c r="L21" s="149" t="s">
        <v>126</v>
      </c>
      <c r="M21" s="149" t="s">
        <v>126</v>
      </c>
      <c r="N21" s="149" t="s">
        <v>126</v>
      </c>
      <c r="O21" s="149" t="s">
        <v>126</v>
      </c>
      <c r="P21" s="150" t="n">
        <v>1228.39</v>
      </c>
      <c r="Q21" s="151" t="n">
        <v>8</v>
      </c>
      <c r="R21" s="151" t="n">
        <v>0</v>
      </c>
      <c r="S21" s="151" t="n">
        <v>0</v>
      </c>
      <c r="T21" s="151" t="n">
        <v>0</v>
      </c>
      <c r="U21" s="150" t="n">
        <v>0</v>
      </c>
      <c r="V21" s="93" t="n">
        <v>1</v>
      </c>
      <c r="W21" s="149" t="n">
        <v>277.74</v>
      </c>
      <c r="X21" s="152" t="n">
        <v>0</v>
      </c>
      <c r="Y21" s="153" t="n">
        <v>0</v>
      </c>
      <c r="Z21" s="152" t="n">
        <v>0</v>
      </c>
    </row>
    <row outlineLevel="0" r="22">
      <c r="A22" s="24" t="s">
        <v>137</v>
      </c>
      <c r="B22" s="159" t="s">
        <v>138</v>
      </c>
      <c r="C22" s="156" t="n">
        <v>246</v>
      </c>
      <c r="D22" s="148" t="s">
        <v>126</v>
      </c>
      <c r="E22" s="148" t="s">
        <v>126</v>
      </c>
      <c r="F22" s="146" t="n">
        <f aca="false" ca="false" dt2D="false" dtr="false" t="normal">SUM(H22, J22)</f>
        <v>42199.85</v>
      </c>
      <c r="G22" s="146" t="n">
        <f aca="false" ca="false" dt2D="false" dtr="false" t="normal">SUM(I22, K22)</f>
        <v>38185.119999999995</v>
      </c>
      <c r="H22" s="157" t="n">
        <v>7349.63</v>
      </c>
      <c r="I22" s="157" t="n">
        <v>6853.91</v>
      </c>
      <c r="J22" s="157" t="n">
        <v>34850.22</v>
      </c>
      <c r="K22" s="157" t="n">
        <v>31331.21</v>
      </c>
      <c r="L22" s="149" t="s">
        <v>126</v>
      </c>
      <c r="M22" s="149" t="s">
        <v>126</v>
      </c>
      <c r="N22" s="149" t="s">
        <v>126</v>
      </c>
      <c r="O22" s="149" t="s">
        <v>126</v>
      </c>
      <c r="P22" s="150" t="n">
        <v>59.62</v>
      </c>
      <c r="Q22" s="151" t="n">
        <v>3</v>
      </c>
      <c r="R22" s="151" t="n">
        <v>0</v>
      </c>
      <c r="S22" s="151" t="n">
        <v>0</v>
      </c>
      <c r="T22" s="151" t="n">
        <v>0</v>
      </c>
      <c r="U22" s="150" t="n">
        <v>0</v>
      </c>
      <c r="V22" s="93" t="n">
        <v>18</v>
      </c>
      <c r="W22" s="149" t="n">
        <v>4103.95</v>
      </c>
      <c r="X22" s="152" t="n">
        <v>1</v>
      </c>
      <c r="Y22" s="153" t="n">
        <v>7.36</v>
      </c>
      <c r="Z22" s="152" t="n">
        <v>0</v>
      </c>
    </row>
    <row customHeight="true" ht="20.1000003814697" outlineLevel="0" r="23">
      <c r="A23" s="24" t="s">
        <v>139</v>
      </c>
      <c r="B23" s="160" t="s">
        <v>140</v>
      </c>
      <c r="C23" s="156" t="n">
        <v>67</v>
      </c>
      <c r="D23" s="148" t="s">
        <v>126</v>
      </c>
      <c r="E23" s="148" t="s">
        <v>126</v>
      </c>
      <c r="F23" s="146" t="n">
        <f aca="false" ca="false" dt2D="false" dtr="false" t="normal">SUM(H23, J23)</f>
        <v>19122.21</v>
      </c>
      <c r="G23" s="146" t="n">
        <f aca="false" ca="false" dt2D="false" dtr="false" t="normal">SUM(I23, K23)</f>
        <v>20990.76</v>
      </c>
      <c r="H23" s="157" t="n">
        <v>1402.85</v>
      </c>
      <c r="I23" s="157" t="n">
        <v>358.67</v>
      </c>
      <c r="J23" s="157" t="n">
        <v>17719.36</v>
      </c>
      <c r="K23" s="157" t="n">
        <v>20632.09</v>
      </c>
      <c r="L23" s="149" t="s">
        <v>126</v>
      </c>
      <c r="M23" s="149" t="s">
        <v>126</v>
      </c>
      <c r="N23" s="149" t="s">
        <v>126</v>
      </c>
      <c r="O23" s="149" t="s">
        <v>126</v>
      </c>
      <c r="P23" s="150" t="n">
        <v>131.1</v>
      </c>
      <c r="Q23" s="151" t="n">
        <v>5</v>
      </c>
      <c r="R23" s="151" t="n">
        <v>0</v>
      </c>
      <c r="S23" s="151" t="n">
        <v>0</v>
      </c>
      <c r="T23" s="151" t="n">
        <v>2</v>
      </c>
      <c r="U23" s="150" t="n">
        <v>3.09</v>
      </c>
      <c r="V23" s="93" t="n">
        <v>47</v>
      </c>
      <c r="W23" s="149" t="n">
        <v>18059.53</v>
      </c>
      <c r="X23" s="152" t="n">
        <v>0</v>
      </c>
      <c r="Y23" s="153" t="n">
        <v>0</v>
      </c>
      <c r="Z23" s="152" t="n">
        <v>0</v>
      </c>
    </row>
    <row outlineLevel="0" r="24">
      <c r="A24" s="119" t="s">
        <v>113</v>
      </c>
      <c r="B24" s="161" t="s">
        <v>141</v>
      </c>
      <c r="C24" s="162" t="n">
        <f aca="false" ca="false" dt2D="false" dtr="false" t="normal">SUM(C11, C15)</f>
        <v>14720</v>
      </c>
      <c r="D24" s="162" t="n">
        <f aca="false" ca="false" dt2D="false" dtr="false" t="normal">SUM(D11, D15)</f>
        <v>1600</v>
      </c>
      <c r="E24" s="162" t="n">
        <f aca="false" ca="false" dt2D="false" dtr="false" t="normal">SUM(E11, E15)</f>
        <v>32</v>
      </c>
      <c r="F24" s="163" t="n">
        <f aca="false" ca="false" dt2D="false" dtr="false" t="normal">SUM(F11, F15)</f>
        <v>6810982.659999999</v>
      </c>
      <c r="G24" s="163" t="n">
        <f aca="false" ca="false" dt2D="false" dtr="false" t="normal">SUM(G11, G15)</f>
        <v>5473885.14</v>
      </c>
      <c r="H24" s="163" t="n">
        <f aca="false" ca="false" dt2D="false" dtr="false" t="normal">SUM(H11, H15)</f>
        <v>4806669.55</v>
      </c>
      <c r="I24" s="163" t="n">
        <f aca="false" ca="false" dt2D="false" dtr="false" t="normal">SUM(I11, I15)</f>
        <v>3792272.32</v>
      </c>
      <c r="J24" s="163" t="n">
        <f aca="false" ca="false" dt2D="false" dtr="false" t="normal">SUM(J11, J15)</f>
        <v>2004313.1100000003</v>
      </c>
      <c r="K24" s="163" t="n">
        <f aca="false" ca="false" dt2D="false" dtr="false" t="normal">SUM(K11, K15)</f>
        <v>1681612.8200000003</v>
      </c>
      <c r="L24" s="163" t="n">
        <f aca="false" ca="false" dt2D="false" dtr="false" t="normal">SUM(L11, L15)</f>
        <v>550709.4500000001</v>
      </c>
      <c r="M24" s="163" t="n">
        <f aca="false" ca="false" dt2D="false" dtr="false" t="normal">SUM(M11, M15)</f>
        <v>463303.73</v>
      </c>
      <c r="N24" s="163" t="n">
        <f aca="false" ca="false" dt2D="false" dtr="false" t="normal">SUM(N11, N15)</f>
        <v>2534729.41</v>
      </c>
      <c r="O24" s="163" t="n">
        <f aca="false" ca="false" dt2D="false" dtr="false" t="normal">SUM(O11, O15)</f>
        <v>690233.8600000001</v>
      </c>
      <c r="P24" s="163" t="n">
        <f aca="false" ca="false" dt2D="false" dtr="false" t="normal">SUM(P11, P15)</f>
        <v>250283.96000000002</v>
      </c>
      <c r="Q24" s="164" t="n">
        <f aca="false" ca="false" dt2D="false" dtr="false" t="normal">SUM(Q11, Q15)</f>
        <v>2174</v>
      </c>
      <c r="R24" s="164" t="n">
        <f aca="false" ca="false" dt2D="false" dtr="false" t="normal">SUM(R11, R15)</f>
        <v>31</v>
      </c>
      <c r="S24" s="164" t="n">
        <f aca="false" ca="false" dt2D="false" dtr="false" t="normal">SUM(S11, S15)</f>
        <v>0</v>
      </c>
      <c r="T24" s="164" t="n">
        <f aca="false" ca="false" dt2D="false" dtr="false" t="normal">SUM(T11, T15)</f>
        <v>63</v>
      </c>
      <c r="U24" s="163" t="n">
        <f aca="false" ca="false" dt2D="false" dtr="false" t="normal">SUM(U11, U15)</f>
        <v>63349.03</v>
      </c>
      <c r="V24" s="164" t="n">
        <f aca="false" ca="false" dt2D="false" dtr="false" t="normal">SUM(V11, V15)</f>
        <v>4086</v>
      </c>
      <c r="W24" s="163" t="n">
        <f aca="false" ca="false" dt2D="false" dtr="false" t="normal">SUM(W11, W15)</f>
        <v>968465.63</v>
      </c>
      <c r="X24" s="164" t="n">
        <f aca="false" ca="false" dt2D="false" dtr="false" t="normal">SUM(X11, X15)</f>
        <v>7</v>
      </c>
      <c r="Y24" s="163" t="n">
        <f aca="false" ca="false" dt2D="false" dtr="false" t="normal">SUM(Y11, Y15)</f>
        <v>91.64</v>
      </c>
      <c r="Z24" s="164" t="n">
        <f aca="false" ca="false" dt2D="false" dtr="false" t="normal">SUM(Z11, Z15)</f>
        <v>24</v>
      </c>
    </row>
    <row outlineLevel="0" r="25">
      <c r="A25" s="116" t="n"/>
      <c r="B25" s="117" t="n"/>
      <c r="C25" s="118" t="n"/>
      <c r="D25" s="118" t="n"/>
      <c r="E25" s="118" t="n"/>
      <c r="F25" s="118" t="n"/>
      <c r="G25" s="118" t="n"/>
      <c r="H25" s="118" t="n"/>
      <c r="I25" s="118" t="n"/>
      <c r="J25" s="118" t="n"/>
      <c r="K25" s="118" t="n"/>
      <c r="L25" s="118" t="n"/>
      <c r="M25" s="118" t="n"/>
      <c r="N25" s="118" t="n"/>
      <c r="O25" s="118" t="n"/>
    </row>
    <row outlineLevel="0" r="27">
      <c r="A27" s="165" t="s">
        <v>142</v>
      </c>
      <c r="V27" s="2" t="n"/>
      <c r="W27" s="2" t="n"/>
      <c r="X27" s="2" t="n"/>
      <c r="Y27" s="2" t="n"/>
      <c r="Z27" s="2" t="n"/>
      <c r="AA27" s="2" t="n"/>
      <c r="AB27" s="2" t="n"/>
    </row>
    <row outlineLevel="0" r="28">
      <c r="A28" s="165" t="s">
        <v>143</v>
      </c>
      <c r="V28" s="2" t="n"/>
      <c r="W28" s="2" t="n"/>
      <c r="X28" s="2" t="n"/>
      <c r="Y28" s="2" t="n"/>
      <c r="Z28" s="2" t="n"/>
      <c r="AA28" s="3" t="n"/>
      <c r="AB28" s="2" t="n"/>
    </row>
    <row outlineLevel="0" r="29">
      <c r="A29" s="166" t="s">
        <v>144</v>
      </c>
      <c r="V29" s="3" t="n"/>
      <c r="W29" s="3" t="n"/>
      <c r="X29" s="3" t="n"/>
      <c r="Y29" s="3" t="n"/>
      <c r="Z29" s="3" t="n"/>
      <c r="AA29" s="3" t="n"/>
      <c r="AB29" s="2" t="n"/>
    </row>
    <row outlineLevel="0" r="30">
      <c r="A30" s="166" t="s">
        <v>145</v>
      </c>
      <c r="V30" s="3" t="n"/>
      <c r="W30" s="3" t="n"/>
      <c r="X30" s="3" t="n"/>
      <c r="Y30" s="3" t="n"/>
      <c r="Z30" s="3" t="n"/>
      <c r="AA30" s="3" t="n"/>
      <c r="AB30" s="2" t="n"/>
    </row>
    <row outlineLevel="0" r="31">
      <c r="A31" s="167" t="s">
        <v>146</v>
      </c>
      <c r="B31" s="168" t="n"/>
      <c r="V31" s="3" t="n"/>
      <c r="W31" s="3" t="n"/>
      <c r="X31" s="3" t="n"/>
      <c r="Y31" s="3" t="n"/>
      <c r="Z31" s="3" t="n"/>
      <c r="AA31" s="3" t="n"/>
      <c r="AB31" s="2" t="n"/>
    </row>
    <row outlineLevel="0" r="32">
      <c r="A32" s="167" t="s">
        <v>147</v>
      </c>
      <c r="B32" s="168" t="n"/>
      <c r="V32" s="3" t="n"/>
      <c r="W32" s="3" t="n"/>
      <c r="X32" s="3" t="n"/>
      <c r="Y32" s="3" t="n"/>
      <c r="Z32" s="3" t="n"/>
      <c r="AA32" s="3" t="n"/>
      <c r="AB32" s="2" t="n"/>
    </row>
    <row customHeight="true" ht="66.75" outlineLevel="0" r="33">
      <c r="A33" s="169" t="s">
        <v>148</v>
      </c>
      <c r="B33" s="169" t="s"/>
      <c r="C33" s="169" t="s"/>
      <c r="D33" s="169" t="s"/>
      <c r="E33" s="169" t="s"/>
      <c r="F33" s="169" t="s"/>
      <c r="G33" s="169" t="s"/>
      <c r="H33" s="169" t="s"/>
      <c r="I33" s="169" t="s"/>
      <c r="J33" s="169" t="s"/>
      <c r="K33" s="169" t="s"/>
      <c r="V33" s="3" t="n"/>
      <c r="W33" s="3" t="n"/>
      <c r="X33" s="3" t="n"/>
      <c r="Y33" s="3" t="n"/>
      <c r="Z33" s="3" t="n"/>
      <c r="AA33" s="3" t="n"/>
      <c r="AB33" s="2" t="n"/>
    </row>
    <row outlineLevel="0" r="34">
      <c r="A34" s="166" t="s">
        <v>149</v>
      </c>
      <c r="B34" s="169" t="n"/>
      <c r="C34" s="169" t="n"/>
      <c r="D34" s="169" t="n"/>
      <c r="E34" s="169" t="n"/>
      <c r="F34" s="169" t="n"/>
      <c r="G34" s="169" t="n"/>
      <c r="H34" s="169" t="n"/>
      <c r="I34" s="169" t="n"/>
      <c r="J34" s="169" t="n"/>
      <c r="K34" s="169" t="n"/>
      <c r="V34" s="3" t="n"/>
      <c r="W34" s="3" t="n"/>
      <c r="X34" s="3" t="n"/>
      <c r="Y34" s="3" t="n"/>
      <c r="Z34" s="3" t="n"/>
      <c r="AA34" s="3" t="n"/>
      <c r="AB34" s="2" t="n"/>
    </row>
    <row outlineLevel="0" r="35">
      <c r="A35" s="166" t="s">
        <v>150</v>
      </c>
      <c r="B35" s="169" t="n"/>
      <c r="C35" s="169" t="n"/>
      <c r="D35" s="169" t="n"/>
      <c r="E35" s="169" t="n"/>
      <c r="F35" s="169" t="n"/>
      <c r="G35" s="169" t="n"/>
      <c r="H35" s="169" t="n"/>
      <c r="I35" s="169" t="n"/>
      <c r="J35" s="169" t="n"/>
      <c r="K35" s="169" t="n"/>
      <c r="V35" s="3" t="n"/>
      <c r="W35" s="3" t="n"/>
      <c r="X35" s="3" t="n"/>
      <c r="Y35" s="3" t="n"/>
      <c r="Z35" s="3" t="n"/>
      <c r="AA35" s="3" t="n"/>
      <c r="AB35" s="2" t="n"/>
    </row>
    <row outlineLevel="0" r="36">
      <c r="A36" s="166" t="n"/>
      <c r="B36" s="169" t="n"/>
      <c r="C36" s="169" t="n"/>
      <c r="D36" s="169" t="n"/>
      <c r="E36" s="169" t="n"/>
      <c r="F36" s="169" t="n"/>
      <c r="G36" s="169" t="n"/>
      <c r="H36" s="169" t="n"/>
      <c r="I36" s="169" t="n"/>
      <c r="J36" s="169" t="n"/>
      <c r="K36" s="169" t="n"/>
      <c r="V36" s="3" t="n"/>
      <c r="W36" s="3" t="n"/>
      <c r="X36" s="3" t="n"/>
      <c r="Y36" s="3" t="n"/>
      <c r="Z36" s="3" t="n"/>
      <c r="AA36" s="3" t="n"/>
      <c r="AB36" s="2" t="n"/>
    </row>
    <row outlineLevel="0" r="37">
      <c r="A37" s="166" t="n"/>
      <c r="B37" s="169" t="n"/>
      <c r="C37" s="169" t="n"/>
      <c r="D37" s="169" t="n"/>
      <c r="E37" s="169" t="n"/>
      <c r="F37" s="169" t="n"/>
      <c r="G37" s="169" t="n"/>
      <c r="H37" s="169" t="n"/>
      <c r="I37" s="169" t="n"/>
      <c r="J37" s="169" t="n"/>
      <c r="K37" s="169" t="n"/>
      <c r="V37" s="3" t="n"/>
      <c r="W37" s="3" t="n"/>
      <c r="X37" s="3" t="n"/>
      <c r="Y37" s="3" t="n"/>
      <c r="Z37" s="3" t="n"/>
      <c r="AA37" s="3" t="n"/>
      <c r="AB37" s="2" t="n"/>
    </row>
    <row outlineLevel="0" r="38">
      <c r="A38" s="87" t="n"/>
    </row>
    <row outlineLevel="0" r="39">
      <c r="A39" s="87" t="s">
        <v>151</v>
      </c>
    </row>
    <row outlineLevel="0" r="40">
      <c r="A40" s="87" t="s">
        <v>62</v>
      </c>
    </row>
  </sheetData>
  <mergeCells count="23">
    <mergeCell ref="A33:K33"/>
    <mergeCell ref="A7:A9"/>
    <mergeCell ref="B3:L3"/>
    <mergeCell ref="B7:B9"/>
    <mergeCell ref="B4:L4"/>
    <mergeCell ref="B5:L5"/>
    <mergeCell ref="C7:E8"/>
    <mergeCell ref="Z7:Z9"/>
    <mergeCell ref="X7:Y8"/>
    <mergeCell ref="V7:W8"/>
    <mergeCell ref="U7:U9"/>
    <mergeCell ref="T7:T9"/>
    <mergeCell ref="P7:S7"/>
    <mergeCell ref="S8:S9"/>
    <mergeCell ref="R8:R9"/>
    <mergeCell ref="Q8:Q9"/>
    <mergeCell ref="P8:P9"/>
    <mergeCell ref="N8:O8"/>
    <mergeCell ref="L8:M8"/>
    <mergeCell ref="J8:K8"/>
    <mergeCell ref="F7:O7"/>
    <mergeCell ref="H8:I8"/>
    <mergeCell ref="F8:G8"/>
  </mergeCells>
  <pageMargins bottom="0.393750011920929" footer="0.511811017990112" header="0.511811017990112" left="0.393750011920929" right="0.393750011920929" top="0.393750011920929"/>
  <pageSetup fitToHeight="0" fitToWidth="1" orientation="landscape" paperHeight="297mm" paperSize="9" paperWidth="210mm" scale="100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K18"/>
  <sheetViews>
    <sheetView showZeros="true" workbookViewId="0"/>
  </sheetViews>
  <sheetFormatPr baseColWidth="8" customHeight="false" defaultColWidth="9.01963900951847" defaultRowHeight="12.75" zeroHeight="false"/>
  <cols>
    <col bestFit="true" customWidth="true" max="1" min="1" outlineLevel="0" style="4" width="43.2660806411804"/>
    <col bestFit="true" customWidth="true" max="2" min="2" outlineLevel="0" style="4" width="13.5294591909424"/>
    <col bestFit="true" customWidth="true" max="3" min="3" outlineLevel="0" style="4" width="15.7843686049897"/>
    <col bestFit="true" customWidth="true" max="4" min="4" outlineLevel="0" style="3" width="14.3750505595425"/>
    <col bestFit="true" customWidth="true" max="5" min="5" outlineLevel="0" style="3" width="16.489028304378"/>
    <col bestFit="true" customWidth="true" max="6" min="6" outlineLevel="0" style="3" width="15.2206405748132"/>
    <col bestFit="true" customWidth="true" max="7" min="7" outlineLevel="0" style="3" width="17.3346196729781"/>
    <col bestFit="true" customWidth="true" max="8" min="8" outlineLevel="0" style="3" width="14.9387772363896"/>
    <col bestFit="true" customWidth="true" max="9" min="9" outlineLevel="0" style="3" width="13.2475944991894"/>
    <col bestFit="true" customWidth="true" max="10" min="10" outlineLevel="0" style="3" width="13.3885275217307"/>
    <col bestFit="true" customWidth="true" max="11" min="11" outlineLevel="0" style="3" width="22.4081665312491"/>
    <col bestFit="true" customWidth="true" max="16384" min="12" outlineLevel="0" style="3" width="9.01963900951847"/>
  </cols>
  <sheetData>
    <row customHeight="true" ht="12.75" outlineLevel="0" r="1">
      <c r="G1" s="170" t="s">
        <v>152</v>
      </c>
    </row>
    <row customHeight="true" ht="12.75" outlineLevel="0" r="2">
      <c r="J2" s="171" t="n"/>
      <c r="K2" s="171" t="n"/>
    </row>
    <row customHeight="true" ht="15.75" outlineLevel="0" r="3">
      <c r="A3" s="172" t="s">
        <v>153</v>
      </c>
      <c r="B3" s="172" t="s"/>
      <c r="C3" s="172" t="s"/>
      <c r="D3" s="172" t="s"/>
      <c r="E3" s="172" t="s"/>
      <c r="F3" s="172" t="s"/>
      <c r="G3" s="172" t="s"/>
      <c r="H3" s="173" t="n"/>
      <c r="I3" s="173" t="n"/>
      <c r="J3" s="173" t="n"/>
    </row>
    <row customFormat="true" customHeight="true" ht="15.75" outlineLevel="0" r="4" s="174">
      <c r="A4" s="175" t="s">
        <v>154</v>
      </c>
      <c r="B4" s="176" t="s">
        <v>3</v>
      </c>
      <c r="C4" s="177" t="s"/>
      <c r="D4" s="177" t="s"/>
      <c r="E4" s="177" t="s"/>
      <c r="F4" s="178" t="s"/>
      <c r="G4" s="174" t="n"/>
      <c r="H4" s="174" t="n"/>
      <c r="I4" s="174" t="n"/>
      <c r="J4" s="174" t="n"/>
    </row>
    <row customFormat="true" customHeight="true" ht="15" outlineLevel="0" r="5" s="174">
      <c r="D5" s="179" t="n"/>
      <c r="E5" s="180" t="n"/>
      <c r="F5" s="180" t="n"/>
      <c r="G5" s="180" t="n"/>
      <c r="H5" s="180" t="n"/>
      <c r="I5" s="180" t="n"/>
      <c r="J5" s="180" t="n"/>
      <c r="K5" s="180" t="n"/>
    </row>
    <row customFormat="true" customHeight="true" ht="15" outlineLevel="0" r="6" s="174">
      <c r="D6" s="179" t="n"/>
      <c r="E6" s="179" t="n"/>
      <c r="F6" s="179" t="n"/>
      <c r="G6" s="179" t="n"/>
    </row>
    <row customFormat="true" customHeight="true" ht="48" outlineLevel="0" r="7" s="174">
      <c r="A7" s="181" t="s">
        <v>155</v>
      </c>
      <c r="B7" s="182" t="s">
        <v>156</v>
      </c>
      <c r="C7" s="183" t="s"/>
      <c r="D7" s="182" t="s">
        <v>157</v>
      </c>
      <c r="E7" s="183" t="s"/>
      <c r="F7" s="182" t="s">
        <v>158</v>
      </c>
      <c r="G7" s="183" t="s"/>
    </row>
    <row customHeight="true" ht="75.75" outlineLevel="0" r="8">
      <c r="A8" s="184" t="s"/>
      <c r="B8" s="181" t="s">
        <v>159</v>
      </c>
      <c r="C8" s="181" t="s">
        <v>160</v>
      </c>
      <c r="D8" s="181" t="s">
        <v>111</v>
      </c>
      <c r="E8" s="181" t="s">
        <v>161</v>
      </c>
      <c r="F8" s="181" t="s">
        <v>111</v>
      </c>
      <c r="G8" s="181" t="s">
        <v>162</v>
      </c>
      <c r="H8" s="185" t="n"/>
      <c r="I8" s="185" t="n"/>
      <c r="J8" s="185" t="n"/>
      <c r="K8" s="185" t="n"/>
    </row>
    <row outlineLevel="0" r="9">
      <c r="A9" s="186" t="s">
        <v>36</v>
      </c>
      <c r="B9" s="186" t="s">
        <v>50</v>
      </c>
      <c r="C9" s="186" t="s">
        <v>113</v>
      </c>
      <c r="D9" s="186" t="s">
        <v>114</v>
      </c>
      <c r="E9" s="186" t="s">
        <v>115</v>
      </c>
      <c r="F9" s="186" t="s">
        <v>163</v>
      </c>
      <c r="G9" s="186" t="s">
        <v>164</v>
      </c>
      <c r="H9" s="187" t="n"/>
      <c r="I9" s="187" t="n"/>
      <c r="J9" s="187" t="n"/>
      <c r="K9" s="187" t="n"/>
    </row>
    <row customHeight="true" ht="48.75" outlineLevel="0" r="10">
      <c r="A10" s="188" t="s">
        <v>165</v>
      </c>
      <c r="B10" s="68" t="s">
        <v>166</v>
      </c>
      <c r="C10" s="189" t="n">
        <v>55838.4196</v>
      </c>
      <c r="D10" s="88" t="n">
        <v>602</v>
      </c>
      <c r="E10" s="190" t="n">
        <v>44571.05</v>
      </c>
      <c r="F10" s="88" t="n">
        <v>0</v>
      </c>
      <c r="G10" s="190" t="n">
        <v>0</v>
      </c>
      <c r="H10" s="187" t="n"/>
      <c r="I10" s="187" t="n"/>
      <c r="J10" s="187" t="n"/>
      <c r="K10" s="187" t="n"/>
    </row>
    <row ht="31.5" outlineLevel="0" r="11">
      <c r="A11" s="188" t="s">
        <v>167</v>
      </c>
      <c r="B11" s="68" t="n">
        <v>37</v>
      </c>
      <c r="C11" s="189" t="n">
        <v>17812.2096</v>
      </c>
      <c r="D11" s="88" t="n">
        <v>207</v>
      </c>
      <c r="E11" s="190" t="n">
        <v>13452.39</v>
      </c>
      <c r="F11" s="88" t="n">
        <v>0</v>
      </c>
      <c r="G11" s="190" t="n">
        <v>0</v>
      </c>
      <c r="H11" s="187" t="n"/>
      <c r="I11" s="187" t="n"/>
      <c r="J11" s="187" t="n"/>
      <c r="K11" s="187" t="n"/>
    </row>
    <row customHeight="true" ht="54.75" outlineLevel="0" r="12">
      <c r="A12" s="191" t="s">
        <v>168</v>
      </c>
      <c r="B12" s="68" t="n">
        <v>188</v>
      </c>
      <c r="C12" s="189" t="n">
        <v>2111640.13662</v>
      </c>
      <c r="D12" s="88" t="n">
        <v>1515</v>
      </c>
      <c r="E12" s="190" t="n">
        <v>1949528.7</v>
      </c>
      <c r="F12" s="88" t="n">
        <v>150</v>
      </c>
      <c r="G12" s="190" t="n">
        <v>1246800.816</v>
      </c>
      <c r="H12" s="187" t="n"/>
      <c r="I12" s="187" t="n"/>
      <c r="J12" s="187" t="n"/>
      <c r="K12" s="187" t="n"/>
    </row>
    <row outlineLevel="0" r="13">
      <c r="C13" s="192" t="n"/>
      <c r="E13" s="193" t="n"/>
    </row>
    <row ht="25.5" outlineLevel="0" r="14">
      <c r="A14" s="194" t="s">
        <v>169</v>
      </c>
      <c r="C14" s="192" t="n"/>
    </row>
    <row customHeight="true" ht="12" outlineLevel="0" r="15"/>
    <row outlineLevel="0" r="16">
      <c r="A16" s="107" t="s">
        <v>151</v>
      </c>
      <c r="B16" s="107" t="n"/>
      <c r="C16" s="195" t="n"/>
      <c r="F16" s="3" t="n"/>
      <c r="G16" s="3" t="n"/>
    </row>
    <row customHeight="true" ht="12.75" outlineLevel="0" r="17">
      <c r="A17" s="86" t="n"/>
      <c r="B17" s="86" t="n"/>
      <c r="C17" s="5" t="s">
        <v>170</v>
      </c>
      <c r="F17" s="5" t="n"/>
      <c r="G17" s="5" t="n"/>
    </row>
    <row customFormat="true" ht="12.75" outlineLevel="0" r="18" s="3">
      <c r="A18" s="107" t="s">
        <v>171</v>
      </c>
      <c r="B18" s="107" t="n"/>
    </row>
  </sheetData>
  <mergeCells count="6">
    <mergeCell ref="A3:G3"/>
    <mergeCell ref="B4:F4"/>
    <mergeCell ref="A7:A8"/>
    <mergeCell ref="B7:C7"/>
    <mergeCell ref="D7:E7"/>
    <mergeCell ref="F7:G7"/>
  </mergeCells>
  <pageMargins bottom="0.747916638851166" footer="0.511811017990112" header="0.511811017990112" left="0.708333313465118" right="0.708333313465118" top="0.747916638851166"/>
  <pageSetup fitToHeight="1" fitToWidth="1" orientation="landscape" paperHeight="297mm" paperSize="9" paperWidth="210mm" scale="8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MyOffice-CoreFramework-Linux/33-1224.848.9400.852.1@a485da99dcc738e8c7d147737040082c6b3f9fe8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2025-11-28T03:05:46Z</dcterms:modified>
</cp:coreProperties>
</file>